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540" windowWidth="24105" windowHeight="11820" activeTab="0"/>
  </bookViews>
  <sheets>
    <sheet name="업무추진비" sheetId="1" r:id="rId1"/>
    <sheet name="부서운영업무비(경영관리실)" sheetId="2" r:id="rId2"/>
    <sheet name="부서운영업무비(연구기획부)" sheetId="3" r:id="rId3"/>
  </sheets>
  <definedNames>
    <definedName name="_xlnm.Print_Area" localSheetId="1">'부서운영업무비(경영관리실)'!$A$1:$G$8</definedName>
    <definedName name="_xlnm.Print_Area" localSheetId="2">'부서운영업무비(연구기획부)'!$A$1:$G$8</definedName>
  </definedNames>
  <calcPr fullCalcOnLoad="1"/>
</workbook>
</file>

<file path=xl/sharedStrings.xml><?xml version="1.0" encoding="utf-8"?>
<sst xmlns="http://schemas.openxmlformats.org/spreadsheetml/2006/main" count="158" uniqueCount="129">
  <si>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</si>
  <si>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</si>
  <si>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</si>
  <si>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</si>
  <si>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</si>
  <si>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</si>
  <si>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</si>
  <si>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</si>
  <si>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</si>
  <si>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</si>
  <si>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</si>
  <si>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</si>
  <si>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</si>
  <si>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</si>
  <si>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</si>
  <si>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</si>
  <si>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</si>
  <si>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</si>
  <si>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계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</si>
  <si>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</si>
  <si>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</si>
  <si>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</si>
  <si>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</si>
  <si>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</si>
  <si>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</si>
  <si>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연구기획부</t>
  </si>
  <si>
    <t>2023년 6월 업무추진비 집행내역</t>
  </si>
  <si>
    <t>2023년 6월 업무추진비 집행내역(부서운영)</t>
  </si>
  <si>
    <t>제주 물관리 정책 논의를 위한 간담회</t>
  </si>
  <si>
    <t>위촉연구원 및 연구보조원 오찬 간담회 개최</t>
  </si>
  <si>
    <t>하이난성 공동발전을 위한 우호 교류 강화 공무국외출장 답례품 구입</t>
  </si>
  <si>
    <t>제주 국제협력 전략 논의를 위한 간담회</t>
  </si>
  <si>
    <t>의전 업무의 효율적 운영을 위한 간담회</t>
  </si>
  <si>
    <t>인사위원회 개최 후 오찬 간담회</t>
  </si>
  <si>
    <t>국제자유도시 비전 논의를 위한 간담회</t>
  </si>
  <si>
    <t>연구성과 도민 홍보 방안 논의를 위한 간담회</t>
  </si>
  <si>
    <t>축하화분 구입에 따른 대금 지급</t>
  </si>
  <si>
    <t>자치문화연구부 업무의 효율적 운영을 위한 간담회</t>
  </si>
  <si>
    <t>지방분권과 지역균형발전 정책 논의를 위한 간담회</t>
  </si>
  <si>
    <t>하이난성 공동발전을 위한 우호 교류 강화 공무국외출장 만찬 개최</t>
  </si>
  <si>
    <t>제주 물류체계 개선방안 논의를 위한 간담회</t>
  </si>
  <si>
    <t>제주 역사문화자원 활용 방안 논의를 위한 간담회</t>
  </si>
  <si>
    <t>기반산업연구부 업무의 효율적 운영을 위한 간담회</t>
  </si>
  <si>
    <t>계</t>
  </si>
  <si>
    <t>2023-06-01</t>
  </si>
  <si>
    <t>축하화환 구입에 따른 대금 지급</t>
  </si>
  <si>
    <t>꽃사랑</t>
  </si>
  <si>
    <t>전문연구원</t>
  </si>
  <si>
    <t>계좌이체</t>
  </si>
  <si>
    <t>2023-06-01 21:10</t>
  </si>
  <si>
    <t>미양양</t>
  </si>
  <si>
    <t>전문가 등 8명</t>
  </si>
  <si>
    <t>2023-06-02 12:29</t>
  </si>
  <si>
    <t>정실마당</t>
  </si>
  <si>
    <t>위촉연구원 등 12명</t>
  </si>
  <si>
    <t>카드</t>
  </si>
  <si>
    <t>2023-06-02 12:51</t>
  </si>
  <si>
    <t>경제통상진흥원</t>
  </si>
  <si>
    <t>유관기관 등</t>
  </si>
  <si>
    <t>2023-06-05 19:50</t>
  </si>
  <si>
    <t>중국소재 음식점</t>
  </si>
  <si>
    <t>전문가 등 12명</t>
  </si>
  <si>
    <t>2023-06-12 12:31</t>
  </si>
  <si>
    <t>어우늘</t>
  </si>
  <si>
    <t>전문가 등 4명</t>
  </si>
  <si>
    <t>2023-06-16 12:22</t>
  </si>
  <si>
    <t>어부네코다리</t>
  </si>
  <si>
    <t>사무원 등 5명</t>
  </si>
  <si>
    <t>2023-06-19 12:50</t>
  </si>
  <si>
    <t>황금어장</t>
  </si>
  <si>
    <t>위원장 등 9명</t>
  </si>
  <si>
    <t>2023-06-19 21:00</t>
  </si>
  <si>
    <t>청향</t>
  </si>
  <si>
    <t>2023-06-21 12:41</t>
  </si>
  <si>
    <t>해빈촌</t>
  </si>
  <si>
    <t>전문가 등 6명</t>
  </si>
  <si>
    <t>2023-06-26 20:45</t>
  </si>
  <si>
    <t>노형순창</t>
  </si>
  <si>
    <t>부장 등 9명</t>
  </si>
  <si>
    <t>2023-06-27 12:37</t>
  </si>
  <si>
    <t>연, 용심회 개선 방안 논의를 위한 간담회</t>
  </si>
  <si>
    <t>하늘채가든</t>
  </si>
  <si>
    <t>부원장 등 7명</t>
  </si>
  <si>
    <t>2023-06-27 19:59</t>
  </si>
  <si>
    <t>전문가 등 14명</t>
  </si>
  <si>
    <t>2023-06-29</t>
  </si>
  <si>
    <t>외부인사</t>
  </si>
  <si>
    <t>2023-06-29 12:50</t>
  </si>
  <si>
    <t>정가네밥상</t>
  </si>
  <si>
    <t>전문가 등 3명</t>
  </si>
  <si>
    <t>2023-06-29 19:54</t>
  </si>
  <si>
    <t>늘봄</t>
  </si>
  <si>
    <t>2023-06-30 20:37</t>
  </si>
  <si>
    <t>우정곱창</t>
  </si>
  <si>
    <t>부연구위원등 7명</t>
  </si>
  <si>
    <t>2023년 상반기 정년퇴임식 관련 논의 간담회</t>
  </si>
  <si>
    <t>고서방짬뽕</t>
  </si>
  <si>
    <t>2023-06-23 11:50</t>
  </si>
  <si>
    <t>2023-06-29 14:37</t>
  </si>
  <si>
    <t>국회의원 요구자료 제출 관련 경영관리실 간담회</t>
  </si>
  <si>
    <t>카페보리다</t>
  </si>
  <si>
    <t>2023-06-13 12:40</t>
  </si>
  <si>
    <t>어쇼일실</t>
  </si>
  <si>
    <t>2023-06-14 12:21</t>
  </si>
  <si>
    <t>하늘채가든</t>
  </si>
  <si>
    <t>2023년도 상반기 연구과제 최종보고 심의 개최</t>
  </si>
  <si>
    <t>카드</t>
  </si>
  <si>
    <t>카드</t>
  </si>
  <si>
    <t>카드</t>
  </si>
  <si>
    <t>2023-06-23 12:36</t>
  </si>
  <si>
    <t>제주특별자치도 도시재생지원센터와 연구협력 강화를 위한 간담회</t>
  </si>
  <si>
    <t>어장군</t>
  </si>
  <si>
    <t>2023-06-26 12:56</t>
  </si>
  <si>
    <t>연구기획부 관련(연구과제발굴)업무 협의 후 오천</t>
  </si>
  <si>
    <t>해빈촌</t>
  </si>
  <si>
    <t>팀장 등 4명</t>
  </si>
  <si>
    <t>실장 등 8명</t>
  </si>
  <si>
    <t>부원장 등 19명</t>
  </si>
  <si>
    <t>부원장 등 15명</t>
  </si>
  <si>
    <t>부장 등 10명</t>
  </si>
  <si>
    <t>부장 등 4명</t>
  </si>
  <si>
    <t>코로나 위기단계 19 조정 관련 방역대응 매뉴얼 개편 관련 간담회</t>
  </si>
  <si>
    <t>소리원</t>
  </si>
  <si>
    <t>팀장 등 4명</t>
  </si>
  <si>
    <t>2023년 연차유급휴가 사용촉진제도 운영 관련 간담회</t>
  </si>
  <si>
    <t>청향</t>
  </si>
  <si>
    <t>팀장 등 3명</t>
  </si>
  <si>
    <t>2023-06-09 12:45</t>
  </si>
  <si>
    <t>2023-06-16 12:30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</si>
</sst>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color theme="1"/>
      <name val="바탕"/>
      <family val="1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2" fillId="33" borderId="10" xfId="62" applyNumberFormat="1" applyFont="1" applyFill="1" applyBorder="1" applyAlignment="1">
      <alignment horizontal="center" vertical="center" shrinkToFit="1"/>
      <protection/>
    </xf>
    <xf numFmtId="0" fontId="52" fillId="33" borderId="10" xfId="62" applyFont="1" applyFill="1" applyBorder="1" applyAlignment="1">
      <alignment horizontal="center" vertical="center" shrinkToFit="1"/>
      <protection/>
    </xf>
    <xf numFmtId="176" fontId="52" fillId="33" borderId="10" xfId="62" applyNumberFormat="1" applyFont="1" applyFill="1" applyBorder="1" applyAlignment="1">
      <alignment horizontal="center" vertical="center" shrinkToFit="1"/>
      <protection/>
    </xf>
    <xf numFmtId="0" fontId="53" fillId="0" borderId="10" xfId="62" applyFont="1" applyBorder="1" applyAlignment="1">
      <alignment horizontal="center" vertical="center" shrinkToFit="1"/>
      <protection/>
    </xf>
    <xf numFmtId="0" fontId="53" fillId="0" borderId="10" xfId="0" applyFont="1" applyFill="1" applyBorder="1" applyAlignment="1">
      <alignment horizontal="center" vertical="center" shrinkToFit="1"/>
    </xf>
    <xf numFmtId="3" fontId="53" fillId="0" borderId="10" xfId="0" applyNumberFormat="1" applyFont="1" applyFill="1" applyBorder="1" applyAlignment="1">
      <alignment horizontal="center" vertical="center" shrinkToFit="1"/>
    </xf>
    <xf numFmtId="3" fontId="53" fillId="0" borderId="10" xfId="48" applyNumberFormat="1" applyFont="1" applyFill="1" applyBorder="1" applyAlignment="1">
      <alignment horizontal="center" vertical="center" shrinkToFit="1"/>
    </xf>
    <xf numFmtId="49" fontId="52" fillId="33" borderId="10" xfId="62" applyNumberFormat="1" applyFont="1" applyFill="1" applyBorder="1" applyAlignment="1">
      <alignment horizontal="center" vertical="center" shrinkToFit="1"/>
      <protection/>
    </xf>
    <xf numFmtId="49" fontId="53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176" fontId="54" fillId="0" borderId="0" xfId="62" applyNumberFormat="1" applyFont="1" applyBorder="1" applyAlignment="1">
      <alignment vertical="center" shrinkToFit="1"/>
      <protection/>
    </xf>
    <xf numFmtId="0" fontId="55" fillId="0" borderId="10" xfId="62" applyFont="1" applyBorder="1" applyAlignment="1">
      <alignment horizontal="center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3" fontId="55" fillId="0" borderId="10" xfId="48" applyNumberFormat="1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 vertical="center"/>
    </xf>
    <xf numFmtId="177" fontId="52" fillId="33" borderId="10" xfId="39" applyNumberFormat="1" applyFont="1" applyFill="1" applyBorder="1" applyAlignment="1">
      <alignment horizontal="center" vertical="center" shrinkToFit="1"/>
    </xf>
    <xf numFmtId="49" fontId="55" fillId="0" borderId="10" xfId="0" applyNumberFormat="1" applyFont="1" applyFill="1" applyBorder="1" applyAlignment="1">
      <alignment horizontal="left" vertical="center" shrinkToFit="1"/>
    </xf>
    <xf numFmtId="3" fontId="53" fillId="34" borderId="10" xfId="48" applyNumberFormat="1" applyFont="1" applyFill="1" applyBorder="1" applyAlignment="1">
      <alignment horizontal="center" vertical="center" shrinkToFit="1"/>
    </xf>
    <xf numFmtId="3" fontId="53" fillId="34" borderId="10" xfId="0" applyNumberFormat="1" applyFont="1" applyFill="1" applyBorder="1" applyAlignment="1">
      <alignment horizontal="center" vertical="center" shrinkToFit="1"/>
    </xf>
    <xf numFmtId="49" fontId="53" fillId="34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57" fillId="0" borderId="0" xfId="62" applyNumberFormat="1" applyFont="1" applyBorder="1" applyAlignment="1">
      <alignment horizontal="center" vertical="center" shrinkToFit="1"/>
      <protection/>
    </xf>
    <xf numFmtId="0" fontId="58" fillId="0" borderId="0" xfId="62" applyFont="1" applyBorder="1" applyAlignment="1">
      <alignment horizontal="center" vertical="center" shrinkToFit="1"/>
      <protection/>
    </xf>
    <xf numFmtId="14" fontId="59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bestFit="1" customWidth="1"/>
    <col min="4" max="4" width="15.57421875" style="18" customWidth="1"/>
    <col min="5" max="5" width="21.421875" style="20" bestFit="1" customWidth="1"/>
    <col min="6" max="6" width="22.7109375" style="20" customWidth="1"/>
    <col min="7" max="7" width="11.421875" style="18" customWidth="1"/>
    <col min="8" max="11" width="9.00390625" style="17" customWidth="1"/>
    <col min="12" max="12" width="9.421875" style="17" customWidth="1"/>
    <col min="13" max="16384" width="9.00390625" style="17" customWidth="1"/>
  </cols>
  <sheetData>
    <row r="1" spans="1:7" s="1" customFormat="1" ht="34.5" customHeight="1">
      <c r="A1" s="38" t="s">
        <v>26</v>
      </c>
      <c r="B1" s="38"/>
      <c r="C1" s="38"/>
      <c r="D1" s="38"/>
      <c r="E1" s="38"/>
      <c r="F1" s="38"/>
      <c r="G1" s="38"/>
    </row>
    <row r="2" spans="1:7" s="2" customFormat="1" ht="34.5" customHeight="1">
      <c r="A2" s="39" t="s">
        <v>17</v>
      </c>
      <c r="B2" s="39"/>
      <c r="C2" s="40"/>
      <c r="D2" s="40"/>
      <c r="E2" s="40"/>
      <c r="F2" s="40"/>
      <c r="G2" s="6" t="s">
        <v>8</v>
      </c>
    </row>
    <row r="3" spans="1:7" s="2" customFormat="1" ht="34.5" customHeight="1">
      <c r="A3" s="28" t="s">
        <v>1</v>
      </c>
      <c r="B3" s="14" t="s">
        <v>19</v>
      </c>
      <c r="C3" s="8" t="s">
        <v>20</v>
      </c>
      <c r="D3" s="9" t="s">
        <v>21</v>
      </c>
      <c r="E3" s="9" t="s">
        <v>22</v>
      </c>
      <c r="F3" s="9" t="s">
        <v>23</v>
      </c>
      <c r="G3" s="9" t="s">
        <v>24</v>
      </c>
    </row>
    <row r="4" spans="1:7" ht="34.5" customHeight="1">
      <c r="A4" s="10"/>
      <c r="B4" s="15" t="s">
        <v>43</v>
      </c>
      <c r="C4" s="11" t="str">
        <f>"총"&amp;COUNTA(C5:C46)&amp;"건"</f>
        <v>총17건</v>
      </c>
      <c r="D4" s="13">
        <f>SUM(D5:D49)</f>
        <v>3163676</v>
      </c>
      <c r="E4" s="12"/>
      <c r="F4" s="12"/>
      <c r="G4" s="12"/>
    </row>
    <row r="5" spans="1:7" ht="34.5" customHeight="1">
      <c r="A5" s="10">
        <f>ROWS($A$5:A5)</f>
        <v>1</v>
      </c>
      <c r="B5" s="32" t="s">
        <v>44</v>
      </c>
      <c r="C5" s="27" t="s">
        <v>45</v>
      </c>
      <c r="D5" s="30">
        <v>100000</v>
      </c>
      <c r="E5" s="31" t="s">
        <v>46</v>
      </c>
      <c r="F5" s="31" t="s">
        <v>47</v>
      </c>
      <c r="G5" s="12" t="s">
        <v>48</v>
      </c>
    </row>
    <row r="6" spans="1:7" ht="34.5" customHeight="1">
      <c r="A6" s="10">
        <f>ROWS($A$5:A6)</f>
        <v>2</v>
      </c>
      <c r="B6" s="32" t="s">
        <v>49</v>
      </c>
      <c r="C6" s="27" t="s">
        <v>28</v>
      </c>
      <c r="D6" s="30">
        <v>159000</v>
      </c>
      <c r="E6" s="31" t="s">
        <v>50</v>
      </c>
      <c r="F6" s="31" t="s">
        <v>51</v>
      </c>
      <c r="G6" s="31" t="s">
        <v>55</v>
      </c>
    </row>
    <row r="7" spans="1:7" ht="34.5" customHeight="1">
      <c r="A7" s="10">
        <f>ROWS($A$5:A7)</f>
        <v>3</v>
      </c>
      <c r="B7" s="32" t="s">
        <v>52</v>
      </c>
      <c r="C7" s="27" t="s">
        <v>29</v>
      </c>
      <c r="D7" s="30">
        <v>180000</v>
      </c>
      <c r="E7" s="31" t="s">
        <v>53</v>
      </c>
      <c r="F7" s="31" t="s">
        <v>54</v>
      </c>
      <c r="G7" s="31" t="s">
        <v>55</v>
      </c>
    </row>
    <row r="8" spans="1:7" ht="34.5" customHeight="1">
      <c r="A8" s="10">
        <f>ROWS($A$5:A8)</f>
        <v>4</v>
      </c>
      <c r="B8" s="32" t="s">
        <v>56</v>
      </c>
      <c r="C8" s="33" t="s">
        <v>30</v>
      </c>
      <c r="D8" s="30">
        <v>201050</v>
      </c>
      <c r="E8" s="31" t="s">
        <v>57</v>
      </c>
      <c r="F8" s="31" t="s">
        <v>58</v>
      </c>
      <c r="G8" s="31" t="s">
        <v>55</v>
      </c>
    </row>
    <row r="9" spans="1:7" ht="34.5" customHeight="1">
      <c r="A9" s="10">
        <f>ROWS($A$5:A9)</f>
        <v>5</v>
      </c>
      <c r="B9" s="32" t="s">
        <v>59</v>
      </c>
      <c r="C9" s="27" t="s">
        <v>39</v>
      </c>
      <c r="D9" s="30">
        <f>432554+1072</f>
        <v>433626</v>
      </c>
      <c r="E9" s="31" t="s">
        <v>60</v>
      </c>
      <c r="F9" s="31" t="s">
        <v>61</v>
      </c>
      <c r="G9" s="31" t="s">
        <v>55</v>
      </c>
    </row>
    <row r="10" spans="1:7" ht="34.5" customHeight="1">
      <c r="A10" s="10">
        <f>ROWS($A$5:A10)</f>
        <v>6</v>
      </c>
      <c r="B10" s="32" t="s">
        <v>62</v>
      </c>
      <c r="C10" s="33" t="s">
        <v>31</v>
      </c>
      <c r="D10" s="30">
        <v>88000</v>
      </c>
      <c r="E10" s="31" t="s">
        <v>63</v>
      </c>
      <c r="F10" s="31" t="s">
        <v>64</v>
      </c>
      <c r="G10" s="31" t="s">
        <v>55</v>
      </c>
    </row>
    <row r="11" spans="1:7" ht="34.5" customHeight="1">
      <c r="A11" s="10">
        <f>ROWS($A$5:A11)</f>
        <v>7</v>
      </c>
      <c r="B11" s="32" t="s">
        <v>65</v>
      </c>
      <c r="C11" s="27" t="s">
        <v>32</v>
      </c>
      <c r="D11" s="30">
        <v>82000</v>
      </c>
      <c r="E11" s="31" t="s">
        <v>66</v>
      </c>
      <c r="F11" s="31" t="s">
        <v>67</v>
      </c>
      <c r="G11" s="31" t="s">
        <v>55</v>
      </c>
    </row>
    <row r="12" spans="1:7" ht="34.5" customHeight="1">
      <c r="A12" s="10">
        <f>ROWS($A$5:A12)</f>
        <v>8</v>
      </c>
      <c r="B12" s="32" t="s">
        <v>68</v>
      </c>
      <c r="C12" s="33" t="s">
        <v>33</v>
      </c>
      <c r="D12" s="30">
        <v>257000</v>
      </c>
      <c r="E12" s="31" t="s">
        <v>69</v>
      </c>
      <c r="F12" s="31" t="s">
        <v>70</v>
      </c>
      <c r="G12" s="31" t="s">
        <v>55</v>
      </c>
    </row>
    <row r="13" spans="1:7" ht="34.5" customHeight="1">
      <c r="A13" s="10">
        <f>ROWS($A$5:A13)</f>
        <v>9</v>
      </c>
      <c r="B13" s="32" t="s">
        <v>71</v>
      </c>
      <c r="C13" s="33" t="s">
        <v>34</v>
      </c>
      <c r="D13" s="30">
        <v>347000</v>
      </c>
      <c r="E13" s="31" t="s">
        <v>72</v>
      </c>
      <c r="F13" s="31" t="s">
        <v>61</v>
      </c>
      <c r="G13" s="31" t="s">
        <v>55</v>
      </c>
    </row>
    <row r="14" spans="1:7" ht="34.5" customHeight="1">
      <c r="A14" s="10">
        <f>ROWS($A$5:A14)</f>
        <v>10</v>
      </c>
      <c r="B14" s="32" t="s">
        <v>73</v>
      </c>
      <c r="C14" s="33" t="s">
        <v>35</v>
      </c>
      <c r="D14" s="30">
        <v>106000</v>
      </c>
      <c r="E14" s="31" t="s">
        <v>74</v>
      </c>
      <c r="F14" s="31" t="s">
        <v>75</v>
      </c>
      <c r="G14" s="31" t="s">
        <v>55</v>
      </c>
    </row>
    <row r="15" spans="1:7" ht="34.5" customHeight="1">
      <c r="A15" s="10">
        <f>ROWS($A$5:A15)</f>
        <v>11</v>
      </c>
      <c r="B15" s="15" t="s">
        <v>76</v>
      </c>
      <c r="C15" s="35" t="s">
        <v>37</v>
      </c>
      <c r="D15" s="13">
        <v>252000</v>
      </c>
      <c r="E15" s="31" t="s">
        <v>77</v>
      </c>
      <c r="F15" s="31" t="s">
        <v>78</v>
      </c>
      <c r="G15" s="31" t="s">
        <v>55</v>
      </c>
    </row>
    <row r="16" spans="1:7" ht="34.5" customHeight="1">
      <c r="A16" s="10">
        <f>ROWS($A$5:A16)</f>
        <v>12</v>
      </c>
      <c r="B16" s="15" t="s">
        <v>79</v>
      </c>
      <c r="C16" s="34" t="s">
        <v>80</v>
      </c>
      <c r="D16" s="13">
        <v>84000</v>
      </c>
      <c r="E16" s="31" t="s">
        <v>81</v>
      </c>
      <c r="F16" s="31" t="s">
        <v>82</v>
      </c>
      <c r="G16" s="31" t="s">
        <v>55</v>
      </c>
    </row>
    <row r="17" spans="1:7" ht="34.5" customHeight="1">
      <c r="A17" s="10">
        <f>ROWS($A$5:A17)</f>
        <v>13</v>
      </c>
      <c r="B17" s="15" t="s">
        <v>83</v>
      </c>
      <c r="C17" s="36" t="s">
        <v>38</v>
      </c>
      <c r="D17" s="13">
        <v>398000</v>
      </c>
      <c r="E17" s="31" t="s">
        <v>72</v>
      </c>
      <c r="F17" s="31" t="s">
        <v>84</v>
      </c>
      <c r="G17" s="31" t="s">
        <v>55</v>
      </c>
    </row>
    <row r="18" spans="1:7" ht="34.5" customHeight="1">
      <c r="A18" s="10">
        <f>ROWS($A$5:A18)</f>
        <v>14</v>
      </c>
      <c r="B18" s="15" t="s">
        <v>85</v>
      </c>
      <c r="C18" s="35" t="s">
        <v>36</v>
      </c>
      <c r="D18" s="13">
        <v>100000</v>
      </c>
      <c r="E18" s="31" t="s">
        <v>46</v>
      </c>
      <c r="F18" s="31" t="s">
        <v>86</v>
      </c>
      <c r="G18" s="12" t="s">
        <v>48</v>
      </c>
    </row>
    <row r="19" spans="1:7" ht="34.5" customHeight="1">
      <c r="A19" s="10">
        <f>ROWS($A$5:A19)</f>
        <v>15</v>
      </c>
      <c r="B19" s="15" t="s">
        <v>87</v>
      </c>
      <c r="C19" s="33" t="s">
        <v>40</v>
      </c>
      <c r="D19" s="13">
        <v>87000</v>
      </c>
      <c r="E19" s="31" t="s">
        <v>88</v>
      </c>
      <c r="F19" s="31" t="s">
        <v>89</v>
      </c>
      <c r="G19" s="31" t="s">
        <v>55</v>
      </c>
    </row>
    <row r="20" spans="1:7" ht="34.5" customHeight="1">
      <c r="A20" s="10">
        <f>ROWS($A$5:A20)</f>
        <v>16</v>
      </c>
      <c r="B20" s="15" t="s">
        <v>90</v>
      </c>
      <c r="C20" s="33" t="s">
        <v>41</v>
      </c>
      <c r="D20" s="13">
        <v>88000</v>
      </c>
      <c r="E20" s="31" t="s">
        <v>91</v>
      </c>
      <c r="F20" s="31" t="s">
        <v>89</v>
      </c>
      <c r="G20" s="31" t="s">
        <v>55</v>
      </c>
    </row>
    <row r="21" spans="1:7" ht="34.5" customHeight="1">
      <c r="A21" s="10">
        <f>ROWS($A$5:A21)</f>
        <v>17</v>
      </c>
      <c r="B21" s="32" t="s">
        <v>92</v>
      </c>
      <c r="C21" s="33" t="s">
        <v>42</v>
      </c>
      <c r="D21" s="30">
        <v>201000</v>
      </c>
      <c r="E21" s="31" t="s">
        <v>93</v>
      </c>
      <c r="F21" s="31" t="s">
        <v>94</v>
      </c>
      <c r="G21" s="31" t="s">
        <v>55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47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8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bestFit="1" customWidth="1"/>
    <col min="4" max="4" width="15.57421875" style="20" customWidth="1"/>
    <col min="5" max="5" width="21.421875" style="20" bestFit="1" customWidth="1"/>
    <col min="6" max="6" width="22.7109375" style="20" customWidth="1"/>
    <col min="7" max="7" width="11.421875" style="18" customWidth="1"/>
    <col min="8" max="16384" width="9.00390625" style="17" customWidth="1"/>
  </cols>
  <sheetData>
    <row r="1" spans="1:7" s="1" customFormat="1" ht="34.5" customHeight="1">
      <c r="A1" s="38" t="s">
        <v>27</v>
      </c>
      <c r="B1" s="38"/>
      <c r="C1" s="38"/>
      <c r="D1" s="38"/>
      <c r="E1" s="38"/>
      <c r="F1" s="38"/>
      <c r="G1" s="38"/>
    </row>
    <row r="2" spans="1:7" s="2" customFormat="1" ht="34.5" customHeight="1">
      <c r="A2" s="39" t="s">
        <v>16</v>
      </c>
      <c r="B2" s="39"/>
      <c r="C2" s="40"/>
      <c r="D2" s="40"/>
      <c r="E2" s="40"/>
      <c r="F2" s="40"/>
      <c r="G2" s="6" t="s">
        <v>8</v>
      </c>
    </row>
    <row r="3" spans="1:7" s="2" customFormat="1" ht="34.5" customHeight="1">
      <c r="A3" s="7" t="s">
        <v>9</v>
      </c>
      <c r="B3" s="14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</row>
    <row r="4" spans="1:7" ht="34.5" customHeight="1">
      <c r="A4" s="10"/>
      <c r="B4" s="15" t="s">
        <v>18</v>
      </c>
      <c r="C4" s="11" t="str">
        <f>"총"&amp;COUNTA(C5:C32)&amp;"건"</f>
        <v>총4건</v>
      </c>
      <c r="D4" s="13">
        <f>SUM(D5:D32)</f>
        <v>179000</v>
      </c>
      <c r="E4" s="12"/>
      <c r="F4" s="12"/>
      <c r="G4" s="12"/>
    </row>
    <row r="5" spans="1:7" ht="34.5" customHeight="1">
      <c r="A5" s="22">
        <f>ROWS($A$5:A5)</f>
        <v>1</v>
      </c>
      <c r="B5" s="32" t="s">
        <v>127</v>
      </c>
      <c r="C5" s="37" t="s">
        <v>121</v>
      </c>
      <c r="D5" s="26">
        <v>46000</v>
      </c>
      <c r="E5" s="23" t="s">
        <v>122</v>
      </c>
      <c r="F5" s="23" t="s">
        <v>123</v>
      </c>
      <c r="G5" s="23" t="s">
        <v>106</v>
      </c>
    </row>
    <row r="6" spans="1:7" ht="34.5" customHeight="1">
      <c r="A6" s="22">
        <f>ROWS($A$5:A6)</f>
        <v>2</v>
      </c>
      <c r="B6" s="32" t="s">
        <v>128</v>
      </c>
      <c r="C6" s="37" t="s">
        <v>124</v>
      </c>
      <c r="D6" s="26">
        <v>45000</v>
      </c>
      <c r="E6" s="23" t="s">
        <v>125</v>
      </c>
      <c r="F6" s="23" t="s">
        <v>126</v>
      </c>
      <c r="G6" s="23" t="s">
        <v>106</v>
      </c>
    </row>
    <row r="7" spans="1:7" ht="34.5" customHeight="1">
      <c r="A7" s="22">
        <f>ROWS($A$5:A7)</f>
        <v>3</v>
      </c>
      <c r="B7" s="32" t="s">
        <v>97</v>
      </c>
      <c r="C7" s="29" t="s">
        <v>95</v>
      </c>
      <c r="D7" s="26">
        <v>43000</v>
      </c>
      <c r="E7" s="23" t="s">
        <v>96</v>
      </c>
      <c r="F7" s="23" t="s">
        <v>115</v>
      </c>
      <c r="G7" s="23" t="s">
        <v>106</v>
      </c>
    </row>
    <row r="8" spans="1:7" ht="34.5" customHeight="1">
      <c r="A8" s="22">
        <f>ROWS($A$5:A8)</f>
        <v>4</v>
      </c>
      <c r="B8" s="32" t="s">
        <v>98</v>
      </c>
      <c r="C8" s="29" t="s">
        <v>99</v>
      </c>
      <c r="D8" s="26">
        <v>45000</v>
      </c>
      <c r="E8" s="23" t="s">
        <v>100</v>
      </c>
      <c r="F8" s="23" t="s">
        <v>116</v>
      </c>
      <c r="G8" s="23" t="s">
        <v>107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8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6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41" t="s">
        <v>27</v>
      </c>
      <c r="B1" s="41"/>
      <c r="C1" s="41"/>
      <c r="D1" s="41"/>
      <c r="E1" s="41"/>
      <c r="F1" s="41"/>
      <c r="G1" s="41"/>
    </row>
    <row r="2" spans="1:7" s="2" customFormat="1" ht="34.5" customHeight="1">
      <c r="A2" s="42" t="s">
        <v>25</v>
      </c>
      <c r="B2" s="42"/>
      <c r="C2" s="43"/>
      <c r="D2" s="43"/>
      <c r="E2" s="43"/>
      <c r="F2" s="43"/>
      <c r="G2" s="21" t="s">
        <v>0</v>
      </c>
    </row>
    <row r="3" spans="1:7" s="2" customFormat="1" ht="34.5" customHeight="1">
      <c r="A3" s="7" t="s">
        <v>1</v>
      </c>
      <c r="B3" s="14" t="s">
        <v>2</v>
      </c>
      <c r="C3" s="8" t="s">
        <v>4</v>
      </c>
      <c r="D3" s="9" t="s">
        <v>5</v>
      </c>
      <c r="E3" s="9" t="s">
        <v>3</v>
      </c>
      <c r="F3" s="9" t="s">
        <v>6</v>
      </c>
      <c r="G3" s="9" t="s">
        <v>7</v>
      </c>
    </row>
    <row r="4" spans="1:7" ht="34.5" customHeight="1">
      <c r="A4" s="22"/>
      <c r="B4" s="23" t="s">
        <v>18</v>
      </c>
      <c r="C4" s="24" t="str">
        <f>"총"&amp;COUNTA(C5:C56)&amp;"건"</f>
        <v>총4건</v>
      </c>
      <c r="D4" s="25">
        <f>SUM(D5:D58)</f>
        <v>619000</v>
      </c>
      <c r="E4" s="26"/>
      <c r="F4" s="26"/>
      <c r="G4" s="26"/>
    </row>
    <row r="5" spans="1:7" ht="34.5" customHeight="1">
      <c r="A5" s="22">
        <f>ROWS($A$5:A5)</f>
        <v>1</v>
      </c>
      <c r="B5" s="32" t="s">
        <v>101</v>
      </c>
      <c r="C5" s="29" t="s">
        <v>105</v>
      </c>
      <c r="D5" s="26">
        <v>152000</v>
      </c>
      <c r="E5" s="23" t="s">
        <v>102</v>
      </c>
      <c r="F5" s="23" t="s">
        <v>117</v>
      </c>
      <c r="G5" s="23" t="s">
        <v>108</v>
      </c>
    </row>
    <row r="6" spans="1:7" ht="34.5" customHeight="1">
      <c r="A6" s="22">
        <f>ROWS($A$5:A6)</f>
        <v>2</v>
      </c>
      <c r="B6" s="32" t="s">
        <v>103</v>
      </c>
      <c r="C6" s="29" t="s">
        <v>105</v>
      </c>
      <c r="D6" s="26">
        <v>120000</v>
      </c>
      <c r="E6" s="23" t="s">
        <v>104</v>
      </c>
      <c r="F6" s="23" t="s">
        <v>118</v>
      </c>
      <c r="G6" s="23" t="s">
        <v>108</v>
      </c>
    </row>
    <row r="7" spans="1:7" ht="34.5" customHeight="1">
      <c r="A7" s="22">
        <f>ROWS($A$5:A7)</f>
        <v>3</v>
      </c>
      <c r="B7" s="32" t="s">
        <v>109</v>
      </c>
      <c r="C7" s="29" t="s">
        <v>110</v>
      </c>
      <c r="D7" s="26">
        <v>263000</v>
      </c>
      <c r="E7" s="23" t="s">
        <v>111</v>
      </c>
      <c r="F7" s="23" t="s">
        <v>119</v>
      </c>
      <c r="G7" s="23" t="s">
        <v>108</v>
      </c>
    </row>
    <row r="8" spans="1:7" ht="34.5" customHeight="1">
      <c r="A8" s="22">
        <f>ROWS($A$5:A8)</f>
        <v>4</v>
      </c>
      <c r="B8" s="32" t="s">
        <v>112</v>
      </c>
      <c r="C8" s="29" t="s">
        <v>113</v>
      </c>
      <c r="D8" s="26">
        <v>84000</v>
      </c>
      <c r="E8" s="23" t="s">
        <v>114</v>
      </c>
      <c r="F8" s="23" t="s">
        <v>120</v>
      </c>
      <c r="G8" s="23" t="s">
        <v>108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2023-02-14T01:37:54Z</cp:lastPrinted>
  <dcterms:created xsi:type="dcterms:W3CDTF">2015-02-10T12:08:06Z</dcterms:created>
  <dcterms:modified xsi:type="dcterms:W3CDTF">2023-07-26T02:20:17Z</dcterms:modified>
  <cp:category/>
  <cp:version/>
  <cp:contentType/>
  <cp:contentStatus/>
</cp:coreProperties>
</file>