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135" windowWidth="24105" windowHeight="11775"/>
  </bookViews>
  <sheets>
    <sheet name="원장 업무추진비" sheetId="10" r:id="rId1"/>
    <sheet name="부원장 업무추진비" sheetId="4" r:id="rId2"/>
    <sheet name="부서운영업무비(행정실)" sheetId="8" r:id="rId3"/>
    <sheet name="부서운영업무비(연구기획부)" sheetId="9" r:id="rId4"/>
  </sheets>
  <definedNames>
    <definedName name="_xlnm._FilterDatabase" localSheetId="3" hidden="1">'부서운영업무비(연구기획부)'!$A$3:$G$4</definedName>
    <definedName name="_xlnm._FilterDatabase" localSheetId="2" hidden="1">'부서운영업무비(행정실)'!$A$3:$G$7</definedName>
    <definedName name="_xlnm._FilterDatabase" localSheetId="1" hidden="1">'부원장 업무추진비'!$B$5:$G$7</definedName>
    <definedName name="_xlnm._FilterDatabase" localSheetId="0" hidden="1">'원장 업무추진비'!$B$5:$G$29</definedName>
    <definedName name="_xlnm.Print_Area" localSheetId="3">'부서운영업무비(연구기획부)'!$A$1:$G$5</definedName>
    <definedName name="_xlnm.Print_Area" localSheetId="2">'부서운영업무비(행정실)'!$A$1:$G$7</definedName>
    <definedName name="_xlnm.Print_Area" localSheetId="1">'부원장 업무추진비'!$A$1:$G$7</definedName>
    <definedName name="_xlnm.Print_Area" localSheetId="0">'원장 업무추진비'!$A$1:$G$29</definedName>
  </definedNames>
  <calcPr calcId="125725"/>
  <fileRecoveryPr autoRecover="0"/>
</workbook>
</file>

<file path=xl/calcChain.xml><?xml version="1.0" encoding="utf-8"?>
<calcChain xmlns="http://schemas.openxmlformats.org/spreadsheetml/2006/main">
  <c r="A18" i="10"/>
  <c r="A19"/>
  <c r="A20"/>
  <c r="A21"/>
  <c r="A22"/>
  <c r="A23"/>
  <c r="A24"/>
  <c r="A25"/>
  <c r="A26"/>
  <c r="A27"/>
  <c r="A28"/>
  <c r="A29"/>
  <c r="C4" i="9" l="1"/>
  <c r="A5" l="1"/>
  <c r="A5" i="10"/>
  <c r="A6"/>
  <c r="A7"/>
  <c r="A8"/>
  <c r="A9"/>
  <c r="A10"/>
  <c r="A11"/>
  <c r="A12"/>
  <c r="A13"/>
  <c r="A14"/>
  <c r="A15"/>
  <c r="A16"/>
  <c r="A17"/>
  <c r="A6" i="4" l="1"/>
  <c r="A7"/>
  <c r="A5" l="1"/>
  <c r="D4" i="10"/>
  <c r="C4"/>
  <c r="C4" i="4"/>
  <c r="D4" i="8"/>
  <c r="D4" i="9"/>
  <c r="C4" i="8"/>
  <c r="D4" i="4"/>
</calcChain>
</file>

<file path=xl/sharedStrings.xml><?xml version="1.0" encoding="utf-8"?>
<sst xmlns="http://schemas.openxmlformats.org/spreadsheetml/2006/main" count="186" uniqueCount="146">
  <si>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</si>
  <si>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</si>
  <si>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</si>
  <si>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집행장소</t>
    <phoneticPr fontId="3" type="noConversion"/>
  </si>
  <si>
    <t>집행목적</t>
    <phoneticPr fontId="3" type="noConversion"/>
  </si>
  <si>
    <t>집행금액</t>
    <phoneticPr fontId="4" type="noConversion"/>
  </si>
  <si>
    <t>집행대상(인원수)</t>
    <phoneticPr fontId="3" type="noConversion"/>
  </si>
  <si>
    <t>지출방법</t>
    <phoneticPr fontId="4" type="noConversion"/>
  </si>
  <si>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</si>
  <si>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</si>
  <si>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</si>
  <si>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</si>
  <si>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</si>
  <si>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</si>
  <si>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</si>
  <si>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</si>
  <si>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제주연구원</t>
    <phoneticPr fontId="3" type="noConversion"/>
  </si>
  <si>
    <t>계</t>
    <phoneticPr fontId="3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</si>
  <si>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</si>
  <si>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</si>
  <si>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</si>
  <si>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</si>
  <si>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</si>
  <si>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</si>
  <si>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연구기획부</t>
    <phoneticPr fontId="3" type="noConversion"/>
  </si>
  <si>
    <t>제주연구원</t>
    <phoneticPr fontId="3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</si>
  <si>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</si>
  <si>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</si>
  <si>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</si>
  <si>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</si>
  <si>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</si>
  <si>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</si>
  <si>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</si>
  <si>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계</t>
    <phoneticPr fontId="3" type="noConversion"/>
  </si>
  <si>
    <t>2024년 8월 업무추진비 집행내역(원장)</t>
  </si>
  <si>
    <t>2024년 8월 업무추진비 집행내역(부원장)</t>
  </si>
  <si>
    <t>2024년 8월 업무추진비 집행내역(부서운영)</t>
  </si>
  <si>
    <t>관산학 협력 방안 논의를 위한 간담회</t>
  </si>
  <si>
    <t>기초과학 연구 관련 논의를 위한 간담회</t>
  </si>
  <si>
    <t>농업전문가 양성 관련 논의를 위한 간담회</t>
  </si>
  <si>
    <t>전력 수요 안정화 방안 논의를 위한 간담회</t>
  </si>
  <si>
    <t>행정실</t>
    <phoneticPr fontId="3" type="noConversion"/>
  </si>
  <si>
    <t>2024-08-02 12:15</t>
    <phoneticPr fontId="7" type="noConversion"/>
  </si>
  <si>
    <t>황금어장</t>
    <phoneticPr fontId="7" type="noConversion"/>
  </si>
  <si>
    <t>24년 정기종합감사 후속조치 논의를 위한 간담회</t>
  </si>
  <si>
    <t>실장 등 5명</t>
    <phoneticPr fontId="7" type="noConversion"/>
  </si>
  <si>
    <t>카드</t>
    <phoneticPr fontId="7" type="noConversion"/>
  </si>
  <si>
    <t>근조화환 구입에 따른 대금 지급</t>
  </si>
  <si>
    <t>제주형 기초자치단체 설치 관련 논의를 위한 간담회</t>
  </si>
  <si>
    <t>제주형 행정체제개편 관련 논의를 위한 간담회</t>
  </si>
  <si>
    <t>제주형 메타버스 콘텐츠 관련 논의를 위한 간담회</t>
  </si>
  <si>
    <t>원자력 안전 교육 관련 논의를 위한 간담회</t>
  </si>
  <si>
    <t>중소기업 기술혁신 논의를 위한 간담회</t>
  </si>
  <si>
    <t>연구기획부 및 연구실 업무의 효율적 운영을 위한 간담회</t>
  </si>
  <si>
    <t>전문체육·생활체육·학교체육의 균형 발전 방안 논의를 위한 간담회</t>
  </si>
  <si>
    <t>연구원 운영 방향 자문을 위한 간담회</t>
  </si>
  <si>
    <t>제주지역 보건복지 관련 논의를 위한 간담회</t>
  </si>
  <si>
    <t>인공지능 기반 정책 연구 방안 논의를 위한 간담회</t>
  </si>
  <si>
    <t>RIS 관련 논의를 위한 간담회</t>
  </si>
  <si>
    <t>RIS 사업 추진 관련 논의를 위한 전문가 간담회</t>
  </si>
  <si>
    <t>그린수소산업 관련 논의를 위한 간담회</t>
  </si>
  <si>
    <t>제주RIS 추진 민관학 협력방안 논의를 위한 간담회</t>
  </si>
  <si>
    <t>중국의 지하수 정책 사례조사 관련 논의를 위한 간담회</t>
  </si>
  <si>
    <t>지역 보건정책 보강 논의를 위한 간담회</t>
  </si>
  <si>
    <t>융합글로컬인재 양성 방안 논의를 위한 간담회</t>
  </si>
  <si>
    <t>연구원 현안의 공유를 위한 간담회</t>
  </si>
  <si>
    <t>계</t>
    <phoneticPr fontId="3" type="noConversion"/>
  </si>
  <si>
    <t>2024-08-01 12:09</t>
    <phoneticPr fontId="3" type="noConversion"/>
  </si>
  <si>
    <t>제주흑우</t>
    <phoneticPr fontId="3" type="noConversion"/>
  </si>
  <si>
    <t>카드</t>
    <phoneticPr fontId="3" type="noConversion"/>
  </si>
  <si>
    <t>2024-08-01 20:16</t>
    <phoneticPr fontId="3" type="noConversion"/>
  </si>
  <si>
    <t>영롱가</t>
    <phoneticPr fontId="3" type="noConversion"/>
  </si>
  <si>
    <t>2024-08-02 20:46</t>
    <phoneticPr fontId="3" type="noConversion"/>
  </si>
  <si>
    <t>송죽원</t>
    <phoneticPr fontId="3" type="noConversion"/>
  </si>
  <si>
    <t>2024-08-02 12:27</t>
    <phoneticPr fontId="3" type="noConversion"/>
  </si>
  <si>
    <t>해원앙</t>
    <phoneticPr fontId="3" type="noConversion"/>
  </si>
  <si>
    <t>2024-08-26 18:52</t>
    <phoneticPr fontId="3" type="noConversion"/>
  </si>
  <si>
    <t>산들네</t>
    <phoneticPr fontId="3" type="noConversion"/>
  </si>
  <si>
    <t>부연구위원 등 3명</t>
    <phoneticPr fontId="3" type="noConversion"/>
  </si>
  <si>
    <t>2024-08-23 12:22</t>
    <phoneticPr fontId="3" type="noConversion"/>
  </si>
  <si>
    <t>오라성</t>
    <phoneticPr fontId="3" type="noConversion"/>
  </si>
  <si>
    <t>2024-08-13 20:09</t>
    <phoneticPr fontId="3" type="noConversion"/>
  </si>
  <si>
    <t>불타는 갈매기</t>
    <phoneticPr fontId="3" type="noConversion"/>
  </si>
  <si>
    <t>2024-08-20 12:37</t>
    <phoneticPr fontId="3" type="noConversion"/>
  </si>
  <si>
    <t>정가네밥상</t>
    <phoneticPr fontId="3" type="noConversion"/>
  </si>
  <si>
    <t>2024-08-21 12:27</t>
    <phoneticPr fontId="3" type="noConversion"/>
  </si>
  <si>
    <t>돌담집</t>
    <phoneticPr fontId="3" type="noConversion"/>
  </si>
  <si>
    <t>2024-08-14 21:49</t>
    <phoneticPr fontId="3" type="noConversion"/>
  </si>
  <si>
    <t>노형순창</t>
    <phoneticPr fontId="3" type="noConversion"/>
  </si>
  <si>
    <t>실장 등 15명</t>
    <phoneticPr fontId="3" type="noConversion"/>
  </si>
  <si>
    <t>2024-08-16 20:43</t>
    <phoneticPr fontId="3" type="noConversion"/>
  </si>
  <si>
    <t>청향</t>
    <phoneticPr fontId="3" type="noConversion"/>
  </si>
  <si>
    <t>2024-08-07 12:38</t>
    <phoneticPr fontId="3" type="noConversion"/>
  </si>
  <si>
    <t>이브로파스타</t>
    <phoneticPr fontId="3" type="noConversion"/>
  </si>
  <si>
    <t>2024-08-12 20:44</t>
    <phoneticPr fontId="3" type="noConversion"/>
  </si>
  <si>
    <t>김용복참치</t>
    <phoneticPr fontId="3" type="noConversion"/>
  </si>
  <si>
    <t>2024-08-13 12:23</t>
    <phoneticPr fontId="3" type="noConversion"/>
  </si>
  <si>
    <t>2024-08-16 13:16</t>
    <phoneticPr fontId="3" type="noConversion"/>
  </si>
  <si>
    <t>2024-08-07 20:46</t>
    <phoneticPr fontId="3" type="noConversion"/>
  </si>
  <si>
    <t>연화밥상</t>
    <phoneticPr fontId="3" type="noConversion"/>
  </si>
  <si>
    <t>2024-08-08 07:11</t>
    <phoneticPr fontId="3" type="noConversion"/>
  </si>
  <si>
    <t>호텔난타</t>
    <phoneticPr fontId="3" type="noConversion"/>
  </si>
  <si>
    <t>2024-08-08 20:31</t>
    <phoneticPr fontId="3" type="noConversion"/>
  </si>
  <si>
    <t>덕성원</t>
    <phoneticPr fontId="3" type="noConversion"/>
  </si>
  <si>
    <t>꽃사랑화원</t>
    <phoneticPr fontId="3" type="noConversion"/>
  </si>
  <si>
    <t>전문연구원</t>
    <phoneticPr fontId="3" type="noConversion"/>
  </si>
  <si>
    <t>계좌이체</t>
    <phoneticPr fontId="3" type="noConversion"/>
  </si>
  <si>
    <t>2024-08-09 12:34</t>
    <phoneticPr fontId="3" type="noConversion"/>
  </si>
  <si>
    <t>일도전복</t>
    <phoneticPr fontId="3" type="noConversion"/>
  </si>
  <si>
    <t>2024-08-06 20:50</t>
    <phoneticPr fontId="3" type="noConversion"/>
  </si>
  <si>
    <t>북경반점</t>
    <phoneticPr fontId="3" type="noConversion"/>
  </si>
  <si>
    <t>2024-08-06 12:11</t>
    <phoneticPr fontId="3" type="noConversion"/>
  </si>
  <si>
    <t>해원앙</t>
    <phoneticPr fontId="3" type="noConversion"/>
  </si>
  <si>
    <t>2024-08-05 12:28</t>
    <phoneticPr fontId="3" type="noConversion"/>
  </si>
  <si>
    <t>예산가마솥설렁탕</t>
    <phoneticPr fontId="3" type="noConversion"/>
  </si>
  <si>
    <t>부장 등 6명</t>
    <phoneticPr fontId="3" type="noConversion"/>
  </si>
  <si>
    <t>범도민 소비촉진 운동 동참을 위한 간담회</t>
  </si>
  <si>
    <t>연구기획부 업무의 효율적 운영을 위한 간담회</t>
  </si>
  <si>
    <t>2024-08-26 11:55</t>
    <phoneticPr fontId="3" type="noConversion"/>
  </si>
  <si>
    <t>백소정</t>
    <phoneticPr fontId="3" type="noConversion"/>
  </si>
  <si>
    <t>행정직 등 7명</t>
    <phoneticPr fontId="3" type="noConversion"/>
  </si>
  <si>
    <t>카드</t>
    <phoneticPr fontId="3" type="noConversion"/>
  </si>
  <si>
    <t>2024-08-09 11:55</t>
    <phoneticPr fontId="3" type="noConversion"/>
  </si>
  <si>
    <t>도남시골낙지</t>
    <phoneticPr fontId="3" type="noConversion"/>
  </si>
  <si>
    <t>팀장 등 2명</t>
    <phoneticPr fontId="3" type="noConversion"/>
  </si>
  <si>
    <t>2024-08-27 20:06</t>
    <phoneticPr fontId="3" type="noConversion"/>
  </si>
  <si>
    <t>훔쳐온뒷고기</t>
    <phoneticPr fontId="3" type="noConversion"/>
  </si>
  <si>
    <t>전문연구원 등 5명</t>
    <phoneticPr fontId="3" type="noConversion"/>
  </si>
  <si>
    <t>2024-08-07 12:33</t>
    <phoneticPr fontId="7" type="noConversion"/>
  </si>
  <si>
    <t>24년 생명나눔 헌혈운동 캠페인 간담회</t>
    <phoneticPr fontId="7" type="noConversion"/>
  </si>
  <si>
    <t>실장 등 10명</t>
    <phoneticPr fontId="7" type="noConversion"/>
  </si>
  <si>
    <t>카드</t>
    <phoneticPr fontId="7" type="noConversion"/>
  </si>
  <si>
    <t>다담</t>
    <phoneticPr fontId="7" type="noConversion"/>
  </si>
  <si>
    <t>2024-08-28 14:19</t>
    <phoneticPr fontId="7" type="noConversion"/>
  </si>
  <si>
    <t>우리동네 전통시장 상점가 캠페인 참여를 위한 간담회</t>
    <phoneticPr fontId="7" type="noConversion"/>
  </si>
  <si>
    <t>봄봄제주도남시장점</t>
    <phoneticPr fontId="7" type="noConversion"/>
  </si>
  <si>
    <t>실장 등 8명</t>
    <phoneticPr fontId="7" type="noConversion"/>
  </si>
  <si>
    <t>-</t>
    <phoneticPr fontId="7" type="noConversion"/>
  </si>
  <si>
    <t>2024-08-27 20:10</t>
    <phoneticPr fontId="3" type="noConversion"/>
  </si>
  <si>
    <t>기초과학 육성 방안 논의를 위한 간담회</t>
  </si>
  <si>
    <t>신제주그랜드</t>
    <phoneticPr fontId="3" type="noConversion"/>
  </si>
  <si>
    <t>카드</t>
    <phoneticPr fontId="3" type="noConversion"/>
  </si>
  <si>
    <t>2024-08-16</t>
    <phoneticPr fontId="3" type="noConversion"/>
  </si>
  <si>
    <t>2024-08-26</t>
    <phoneticPr fontId="3" type="noConversion"/>
  </si>
  <si>
    <t>부연구위원</t>
    <phoneticPr fontId="3" type="noConversion"/>
  </si>
  <si>
    <t>연번</t>
    <phoneticPr fontId="4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</si>
</sst>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_);[Red]\(#,##0\)"/>
    <numFmt numFmtId="177" formatCode="0;[Red]0"/>
    <numFmt numFmtId="178" formatCode="&quot;전&quot;&quot;문&quot;&quot;가&quot;\ &quot;등&quot;\ 0&quot;명&quot;"/>
  </numFmts>
  <fonts count="23"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8"/>
      <name val="제주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2"/>
      <name val="바탕"/>
      <family val="1"/>
      <charset val="129"/>
    </font>
    <font>
      <sz val="12"/>
      <name val="바탕"/>
      <family val="1"/>
      <charset val="129"/>
    </font>
    <font>
      <sz val="8"/>
      <name val="맑은 고딕"/>
      <family val="3"/>
      <charset val="129"/>
    </font>
    <font>
      <b/>
      <sz val="13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theme="1"/>
      <name val="바탕"/>
      <family val="1"/>
      <charset val="129"/>
    </font>
    <font>
      <sz val="12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8"/>
      <color theme="1"/>
      <name val="제주고딕"/>
      <family val="3"/>
      <charset val="129"/>
    </font>
    <font>
      <b/>
      <sz val="13"/>
      <color theme="1"/>
      <name val="바탕"/>
      <family val="1"/>
      <charset val="129"/>
    </font>
    <font>
      <sz val="12"/>
      <color theme="1"/>
      <name val="바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name val="바탕"/>
      <family val="1"/>
      <charset val="129"/>
    </font>
    <font>
      <sz val="12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3" applyFont="1" applyFill="1" applyAlignment="1">
      <alignment vertical="center" shrinkToFit="1"/>
    </xf>
    <xf numFmtId="0" fontId="6" fillId="0" borderId="0" xfId="3" applyFont="1" applyAlignment="1">
      <alignment horizontal="center" vertical="center" shrinkToFit="1"/>
    </xf>
    <xf numFmtId="0" fontId="1" fillId="0" borderId="0" xfId="3" applyAlignment="1">
      <alignment vertical="center" shrinkToFit="1"/>
    </xf>
    <xf numFmtId="0" fontId="1" fillId="0" borderId="0" xfId="3" applyAlignment="1">
      <alignment horizontal="center" vertical="center" shrinkToFit="1"/>
    </xf>
    <xf numFmtId="0" fontId="1" fillId="0" borderId="0" xfId="3" applyAlignment="1">
      <alignment horizontal="right" vertical="center" shrinkToFit="1"/>
    </xf>
    <xf numFmtId="176" fontId="5" fillId="0" borderId="0" xfId="3" applyNumberFormat="1" applyFont="1" applyBorder="1" applyAlignment="1">
      <alignment vertical="center" shrinkToFit="1"/>
    </xf>
    <xf numFmtId="177" fontId="11" fillId="2" borderId="1" xfId="3" applyNumberFormat="1" applyFont="1" applyFill="1" applyBorder="1" applyAlignment="1">
      <alignment horizontal="center" vertical="center" shrinkToFit="1"/>
    </xf>
    <xf numFmtId="0" fontId="11" fillId="2" borderId="1" xfId="3" applyFont="1" applyFill="1" applyBorder="1" applyAlignment="1">
      <alignment horizontal="center" vertical="center" shrinkToFit="1"/>
    </xf>
    <xf numFmtId="176" fontId="11" fillId="2" borderId="1" xfId="3" applyNumberFormat="1" applyFont="1" applyFill="1" applyBorder="1" applyAlignment="1">
      <alignment horizontal="center" vertical="center" shrinkToFit="1"/>
    </xf>
    <xf numFmtId="0" fontId="12" fillId="0" borderId="1" xfId="3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3" fontId="12" fillId="0" borderId="1" xfId="0" applyNumberFormat="1" applyFont="1" applyFill="1" applyBorder="1" applyAlignment="1">
      <alignment horizontal="center" vertical="center" shrinkToFit="1"/>
    </xf>
    <xf numFmtId="3" fontId="12" fillId="0" borderId="1" xfId="2" applyNumberFormat="1" applyFont="1" applyFill="1" applyBorder="1" applyAlignment="1">
      <alignment horizontal="center" vertical="center" shrinkToFit="1"/>
    </xf>
    <xf numFmtId="49" fontId="11" fillId="2" borderId="1" xfId="3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1" fillId="0" borderId="0" xfId="3" applyNumberFormat="1" applyAlignment="1">
      <alignment horizontal="center" vertical="center" shrinkToFit="1"/>
    </xf>
    <xf numFmtId="0" fontId="1" fillId="0" borderId="0" xfId="3" applyFont="1" applyAlignment="1">
      <alignment vertical="center" shrinkToFit="1"/>
    </xf>
    <xf numFmtId="0" fontId="1" fillId="0" borderId="0" xfId="3" applyFont="1" applyAlignment="1">
      <alignment horizontal="center" vertical="center" shrinkToFit="1"/>
    </xf>
    <xf numFmtId="49" fontId="1" fillId="0" borderId="0" xfId="3" applyNumberFormat="1" applyFont="1" applyAlignment="1">
      <alignment horizontal="center" vertical="center" shrinkToFit="1"/>
    </xf>
    <xf numFmtId="0" fontId="1" fillId="0" borderId="0" xfId="3" applyFont="1" applyAlignment="1">
      <alignment horizontal="right" vertical="center" shrinkToFit="1"/>
    </xf>
    <xf numFmtId="0" fontId="1" fillId="0" borderId="0" xfId="3">
      <alignment vertical="center"/>
    </xf>
    <xf numFmtId="176" fontId="13" fillId="0" borderId="0" xfId="3" applyNumberFormat="1" applyFont="1" applyBorder="1" applyAlignment="1">
      <alignment vertical="center" shrinkToFit="1"/>
    </xf>
    <xf numFmtId="0" fontId="14" fillId="0" borderId="1" xfId="3" applyFont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3" fontId="14" fillId="0" borderId="1" xfId="2" applyNumberFormat="1" applyFont="1" applyFill="1" applyBorder="1" applyAlignment="1">
      <alignment horizontal="center" vertical="center" shrinkToFit="1"/>
    </xf>
    <xf numFmtId="3" fontId="14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Border="1">
      <alignment vertical="center"/>
    </xf>
    <xf numFmtId="177" fontId="11" fillId="2" borderId="1" xfId="1" applyNumberFormat="1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left" vertical="center" shrinkToFit="1"/>
    </xf>
    <xf numFmtId="177" fontId="19" fillId="2" borderId="1" xfId="3" applyNumberFormat="1" applyFont="1" applyFill="1" applyBorder="1" applyAlignment="1">
      <alignment horizontal="center" vertical="center" shrinkToFit="1"/>
    </xf>
    <xf numFmtId="49" fontId="19" fillId="2" borderId="1" xfId="3" applyNumberFormat="1" applyFont="1" applyFill="1" applyBorder="1" applyAlignment="1">
      <alignment horizontal="center" vertical="center" shrinkToFit="1"/>
    </xf>
    <xf numFmtId="0" fontId="19" fillId="2" borderId="1" xfId="3" applyFont="1" applyFill="1" applyBorder="1" applyAlignment="1">
      <alignment horizontal="center" vertical="center" shrinkToFit="1"/>
    </xf>
    <xf numFmtId="176" fontId="19" fillId="2" borderId="1" xfId="3" applyNumberFormat="1" applyFont="1" applyFill="1" applyBorder="1" applyAlignment="1">
      <alignment horizontal="center" vertical="center" shrinkToFit="1"/>
    </xf>
    <xf numFmtId="0" fontId="20" fillId="0" borderId="0" xfId="3" applyFont="1" applyAlignment="1">
      <alignment horizontal="center" vertical="center" shrinkToFit="1"/>
    </xf>
    <xf numFmtId="0" fontId="12" fillId="0" borderId="1" xfId="3" applyFont="1" applyFill="1" applyBorder="1" applyAlignment="1">
      <alignment horizontal="center" vertical="center" shrinkToFit="1"/>
    </xf>
    <xf numFmtId="176" fontId="12" fillId="0" borderId="1" xfId="2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left" vertical="center" shrinkToFit="1"/>
    </xf>
    <xf numFmtId="178" fontId="12" fillId="0" borderId="1" xfId="0" applyNumberFormat="1" applyFont="1" applyFill="1" applyBorder="1" applyAlignment="1">
      <alignment horizontal="center" vertical="center" shrinkToFit="1"/>
    </xf>
    <xf numFmtId="49" fontId="1" fillId="3" borderId="0" xfId="3" applyNumberFormat="1" applyFont="1" applyFill="1" applyAlignment="1">
      <alignment horizontal="center" vertical="center" shrinkToFit="1"/>
    </xf>
    <xf numFmtId="0" fontId="15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left" vertical="center" wrapText="1"/>
    </xf>
    <xf numFmtId="49" fontId="21" fillId="3" borderId="1" xfId="0" applyNumberFormat="1" applyFont="1" applyFill="1" applyBorder="1" applyAlignment="1">
      <alignment horizontal="center" vertical="center" shrinkToFit="1"/>
    </xf>
    <xf numFmtId="0" fontId="22" fillId="3" borderId="0" xfId="0" applyFont="1" applyFill="1">
      <alignment vertical="center"/>
    </xf>
    <xf numFmtId="3" fontId="12" fillId="3" borderId="1" xfId="2" applyNumberFormat="1" applyFont="1" applyFill="1" applyBorder="1" applyAlignment="1">
      <alignment horizontal="center" vertical="center" shrinkToFit="1"/>
    </xf>
    <xf numFmtId="3" fontId="12" fillId="3" borderId="1" xfId="0" applyNumberFormat="1" applyFont="1" applyFill="1" applyBorder="1" applyAlignment="1">
      <alignment horizontal="center" vertical="center" shrinkToFit="1"/>
    </xf>
    <xf numFmtId="178" fontId="12" fillId="3" borderId="1" xfId="0" applyNumberFormat="1" applyFont="1" applyFill="1" applyBorder="1" applyAlignment="1">
      <alignment horizontal="center" vertical="center" shrinkToFit="1"/>
    </xf>
    <xf numFmtId="14" fontId="2" fillId="0" borderId="0" xfId="3" applyNumberFormat="1" applyFont="1" applyBorder="1" applyAlignment="1">
      <alignment horizontal="center" vertical="center" shrinkToFit="1"/>
    </xf>
    <xf numFmtId="0" fontId="8" fillId="0" borderId="0" xfId="3" applyFont="1" applyBorder="1" applyAlignment="1">
      <alignment horizontal="center" vertical="center" shrinkToFit="1"/>
    </xf>
    <xf numFmtId="14" fontId="6" fillId="0" borderId="0" xfId="3" applyNumberFormat="1" applyFont="1" applyBorder="1" applyAlignment="1">
      <alignment horizontal="center" vertical="center" shrinkToFit="1"/>
    </xf>
    <xf numFmtId="14" fontId="16" fillId="0" borderId="0" xfId="3" applyNumberFormat="1" applyFont="1" applyBorder="1" applyAlignment="1">
      <alignment horizontal="center" vertical="center" shrinkToFit="1"/>
    </xf>
    <xf numFmtId="0" fontId="17" fillId="0" borderId="0" xfId="3" applyFont="1" applyBorder="1" applyAlignment="1">
      <alignment horizontal="center" vertical="center" shrinkToFit="1"/>
    </xf>
    <xf numFmtId="14" fontId="18" fillId="0" borderId="0" xfId="3" applyNumberFormat="1" applyFont="1" applyBorder="1" applyAlignment="1">
      <alignment horizontal="center" vertical="center" shrinkToFit="1"/>
    </xf>
  </cellXfs>
  <cellStyles count="4">
    <cellStyle name="경고문" xfId="1" builtinId="11"/>
    <cellStyle name="쉼표 [0]" xfId="2" builtinId="6"/>
    <cellStyle name="표준" xfId="0" builtinId="0"/>
    <cellStyle name="표준 2" xfId="3"/>
  </cellStyles>
  <dxfs count="0"/>
  <tableStyles count="0" defaultTableStyle="TableStyleMedium9" defaultPivotStyle="PivotStyleLight16"/>
  <colors>
    <mruColors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G30"/>
  <sheetViews>
    <sheetView tabSelected="1"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8" width="19.125" style="17" bestFit="1" customWidth="1"/>
    <col min="9" max="16384" width="9" style="17"/>
  </cols>
  <sheetData>
    <row r="1" spans="1:7" s="1" customFormat="1" ht="35.1" customHeight="1">
      <c r="A1" s="48" t="s">
        <v>34</v>
      </c>
      <c r="B1" s="48"/>
      <c r="C1" s="48"/>
      <c r="D1" s="48"/>
      <c r="E1" s="48"/>
      <c r="F1" s="48"/>
      <c r="G1" s="48"/>
    </row>
    <row r="2" spans="1:7" s="2" customFormat="1" ht="35.1" customHeight="1">
      <c r="A2" s="49" t="s">
        <v>25</v>
      </c>
      <c r="B2" s="49"/>
      <c r="C2" s="50"/>
      <c r="D2" s="50"/>
      <c r="E2" s="50"/>
      <c r="F2" s="50"/>
      <c r="G2" s="6" t="s">
        <v>8</v>
      </c>
    </row>
    <row r="3" spans="1:7" s="2" customFormat="1" ht="35.1" customHeight="1">
      <c r="A3" s="29" t="s">
        <v>145</v>
      </c>
      <c r="B3" s="14" t="s">
        <v>18</v>
      </c>
      <c r="C3" s="8" t="s">
        <v>19</v>
      </c>
      <c r="D3" s="9" t="s">
        <v>20</v>
      </c>
      <c r="E3" s="9" t="s">
        <v>21</v>
      </c>
      <c r="F3" s="9" t="s">
        <v>22</v>
      </c>
      <c r="G3" s="9" t="s">
        <v>23</v>
      </c>
    </row>
    <row r="4" spans="1:7" ht="35.1" customHeight="1">
      <c r="A4" s="10"/>
      <c r="B4" s="15" t="s">
        <v>66</v>
      </c>
      <c r="C4" s="11" t="str">
        <f>"총"&amp;COUNTA(C5:C54)&amp;"건"</f>
        <v>총25건</v>
      </c>
      <c r="D4" s="13">
        <f>SUM(D5:D57)</f>
        <v>3169000</v>
      </c>
      <c r="E4" s="12"/>
      <c r="F4" s="12"/>
      <c r="G4" s="12"/>
    </row>
    <row r="5" spans="1:7" ht="35.1" customHeight="1">
      <c r="A5" s="36">
        <f>ROWS($A$5:A5)</f>
        <v>1</v>
      </c>
      <c r="B5" s="15" t="s">
        <v>67</v>
      </c>
      <c r="C5" s="28" t="s">
        <v>38</v>
      </c>
      <c r="D5" s="13">
        <v>75000</v>
      </c>
      <c r="E5" s="12" t="s">
        <v>68</v>
      </c>
      <c r="F5" s="39">
        <v>3</v>
      </c>
      <c r="G5" s="12" t="s">
        <v>69</v>
      </c>
    </row>
    <row r="6" spans="1:7" ht="35.1" customHeight="1">
      <c r="A6" s="36">
        <f>ROWS($A$5:A6)</f>
        <v>2</v>
      </c>
      <c r="B6" s="15" t="s">
        <v>70</v>
      </c>
      <c r="C6" s="28" t="s">
        <v>39</v>
      </c>
      <c r="D6" s="13">
        <v>170000</v>
      </c>
      <c r="E6" s="12" t="s">
        <v>71</v>
      </c>
      <c r="F6" s="39">
        <v>6</v>
      </c>
      <c r="G6" s="12" t="s">
        <v>69</v>
      </c>
    </row>
    <row r="7" spans="1:7" ht="35.1" customHeight="1">
      <c r="A7" s="36">
        <f>ROWS($A$5:A7)</f>
        <v>3</v>
      </c>
      <c r="B7" s="15" t="s">
        <v>74</v>
      </c>
      <c r="C7" s="28" t="s">
        <v>40</v>
      </c>
      <c r="D7" s="13">
        <v>42000</v>
      </c>
      <c r="E7" s="12" t="s">
        <v>75</v>
      </c>
      <c r="F7" s="39">
        <v>2</v>
      </c>
      <c r="G7" s="12" t="s">
        <v>69</v>
      </c>
    </row>
    <row r="8" spans="1:7" ht="35.1" customHeight="1">
      <c r="A8" s="36">
        <f>ROWS($A$5:A8)</f>
        <v>4</v>
      </c>
      <c r="B8" s="15" t="s">
        <v>72</v>
      </c>
      <c r="C8" s="28" t="s">
        <v>37</v>
      </c>
      <c r="D8" s="13">
        <v>215000</v>
      </c>
      <c r="E8" s="12" t="s">
        <v>73</v>
      </c>
      <c r="F8" s="39">
        <v>8</v>
      </c>
      <c r="G8" s="12" t="s">
        <v>69</v>
      </c>
    </row>
    <row r="9" spans="1:7" ht="35.1" customHeight="1">
      <c r="A9" s="36">
        <f>ROWS($A$5:A9)</f>
        <v>5</v>
      </c>
      <c r="B9" s="15" t="s">
        <v>113</v>
      </c>
      <c r="C9" s="41" t="s">
        <v>65</v>
      </c>
      <c r="D9" s="13">
        <v>105000</v>
      </c>
      <c r="E9" s="12" t="s">
        <v>114</v>
      </c>
      <c r="F9" s="39" t="s">
        <v>115</v>
      </c>
      <c r="G9" s="12" t="s">
        <v>69</v>
      </c>
    </row>
    <row r="10" spans="1:7" ht="35.1" customHeight="1">
      <c r="A10" s="36">
        <f>ROWS($A$5:A10)</f>
        <v>6</v>
      </c>
      <c r="B10" s="15" t="s">
        <v>111</v>
      </c>
      <c r="C10" s="41" t="s">
        <v>64</v>
      </c>
      <c r="D10" s="13">
        <v>98000</v>
      </c>
      <c r="E10" s="12" t="s">
        <v>112</v>
      </c>
      <c r="F10" s="39">
        <v>7</v>
      </c>
      <c r="G10" s="12" t="s">
        <v>69</v>
      </c>
    </row>
    <row r="11" spans="1:7" ht="35.1" customHeight="1">
      <c r="A11" s="36">
        <f>ROWS($A$5:A11)</f>
        <v>7</v>
      </c>
      <c r="B11" s="15" t="s">
        <v>109</v>
      </c>
      <c r="C11" s="42" t="s">
        <v>63</v>
      </c>
      <c r="D11" s="13">
        <v>165000</v>
      </c>
      <c r="E11" s="12" t="s">
        <v>110</v>
      </c>
      <c r="F11" s="39">
        <v>6</v>
      </c>
      <c r="G11" s="12" t="s">
        <v>69</v>
      </c>
    </row>
    <row r="12" spans="1:7" ht="35.1" customHeight="1">
      <c r="A12" s="36">
        <f>ROWS($A$5:A12)</f>
        <v>8</v>
      </c>
      <c r="B12" s="15" t="s">
        <v>92</v>
      </c>
      <c r="C12" s="41" t="s">
        <v>49</v>
      </c>
      <c r="D12" s="13">
        <v>66000</v>
      </c>
      <c r="E12" s="12" t="s">
        <v>93</v>
      </c>
      <c r="F12" s="39">
        <v>3</v>
      </c>
      <c r="G12" s="12" t="s">
        <v>69</v>
      </c>
    </row>
    <row r="13" spans="1:7" ht="35.1" customHeight="1">
      <c r="A13" s="36">
        <f>ROWS($A$5:A13)</f>
        <v>9</v>
      </c>
      <c r="B13" s="15" t="s">
        <v>98</v>
      </c>
      <c r="C13" s="41" t="s">
        <v>58</v>
      </c>
      <c r="D13" s="13">
        <v>180000</v>
      </c>
      <c r="E13" s="12" t="s">
        <v>99</v>
      </c>
      <c r="F13" s="39">
        <v>6</v>
      </c>
      <c r="G13" s="12" t="s">
        <v>69</v>
      </c>
    </row>
    <row r="14" spans="1:7" ht="35.1" customHeight="1">
      <c r="A14" s="36">
        <f>ROWS($A$5:A14)</f>
        <v>10</v>
      </c>
      <c r="B14" s="15" t="s">
        <v>100</v>
      </c>
      <c r="C14" s="42" t="s">
        <v>59</v>
      </c>
      <c r="D14" s="13">
        <v>247000</v>
      </c>
      <c r="E14" s="12" t="s">
        <v>101</v>
      </c>
      <c r="F14" s="39">
        <v>9</v>
      </c>
      <c r="G14" s="12" t="s">
        <v>69</v>
      </c>
    </row>
    <row r="15" spans="1:7" ht="35.1" customHeight="1">
      <c r="A15" s="36">
        <f>ROWS($A$5:A15)</f>
        <v>11</v>
      </c>
      <c r="B15" s="15" t="s">
        <v>102</v>
      </c>
      <c r="C15" s="41" t="s">
        <v>60</v>
      </c>
      <c r="D15" s="13">
        <v>59000</v>
      </c>
      <c r="E15" s="12" t="s">
        <v>103</v>
      </c>
      <c r="F15" s="39">
        <v>2</v>
      </c>
      <c r="G15" s="12" t="s">
        <v>69</v>
      </c>
    </row>
    <row r="16" spans="1:7" ht="35.1" customHeight="1">
      <c r="A16" s="36">
        <f>ROWS($A$5:A16)</f>
        <v>12</v>
      </c>
      <c r="B16" s="15" t="s">
        <v>107</v>
      </c>
      <c r="C16" s="41" t="s">
        <v>61</v>
      </c>
      <c r="D16" s="13">
        <v>160000</v>
      </c>
      <c r="E16" s="12" t="s">
        <v>108</v>
      </c>
      <c r="F16" s="39">
        <v>6</v>
      </c>
      <c r="G16" s="12" t="s">
        <v>69</v>
      </c>
    </row>
    <row r="17" spans="1:7" ht="35.1" customHeight="1">
      <c r="A17" s="36">
        <f>ROWS($A$5:A17)</f>
        <v>13</v>
      </c>
      <c r="B17" s="15" t="s">
        <v>94</v>
      </c>
      <c r="C17" s="41" t="s">
        <v>55</v>
      </c>
      <c r="D17" s="13">
        <v>140000</v>
      </c>
      <c r="E17" s="12" t="s">
        <v>95</v>
      </c>
      <c r="F17" s="39">
        <v>5</v>
      </c>
      <c r="G17" s="12" t="s">
        <v>69</v>
      </c>
    </row>
    <row r="18" spans="1:7" ht="35.1" customHeight="1">
      <c r="A18" s="36">
        <f>ROWS($A$5:A18)</f>
        <v>14</v>
      </c>
      <c r="B18" s="15" t="s">
        <v>96</v>
      </c>
      <c r="C18" s="41" t="s">
        <v>56</v>
      </c>
      <c r="D18" s="13">
        <v>83000</v>
      </c>
      <c r="E18" s="12" t="s">
        <v>86</v>
      </c>
      <c r="F18" s="39">
        <v>3</v>
      </c>
      <c r="G18" s="12" t="s">
        <v>69</v>
      </c>
    </row>
    <row r="19" spans="1:7" ht="35.1" customHeight="1">
      <c r="A19" s="36">
        <f>ROWS($A$5:A19)</f>
        <v>15</v>
      </c>
      <c r="B19" s="15" t="s">
        <v>81</v>
      </c>
      <c r="C19" s="28" t="s">
        <v>50</v>
      </c>
      <c r="D19" s="13">
        <v>62000</v>
      </c>
      <c r="E19" s="12" t="s">
        <v>82</v>
      </c>
      <c r="F19" s="39">
        <v>3</v>
      </c>
      <c r="G19" s="12" t="s">
        <v>69</v>
      </c>
    </row>
    <row r="20" spans="1:7" ht="35.1" customHeight="1">
      <c r="A20" s="36">
        <f>ROWS($A$5:A20)</f>
        <v>16</v>
      </c>
      <c r="B20" s="15" t="s">
        <v>87</v>
      </c>
      <c r="C20" s="42" t="s">
        <v>53</v>
      </c>
      <c r="D20" s="13">
        <v>444000</v>
      </c>
      <c r="E20" s="12" t="s">
        <v>88</v>
      </c>
      <c r="F20" s="39" t="s">
        <v>89</v>
      </c>
      <c r="G20" s="12" t="s">
        <v>69</v>
      </c>
    </row>
    <row r="21" spans="1:7" ht="35.1" customHeight="1">
      <c r="A21" s="36">
        <f>ROWS($A$5:A21)</f>
        <v>17</v>
      </c>
      <c r="B21" s="15" t="s">
        <v>97</v>
      </c>
      <c r="C21" s="41" t="s">
        <v>57</v>
      </c>
      <c r="D21" s="13">
        <v>100000</v>
      </c>
      <c r="E21" s="12" t="s">
        <v>68</v>
      </c>
      <c r="F21" s="39">
        <v>4</v>
      </c>
      <c r="G21" s="12" t="s">
        <v>69</v>
      </c>
    </row>
    <row r="22" spans="1:7" ht="35.1" customHeight="1">
      <c r="A22" s="36">
        <f>ROWS($A$5:A22)</f>
        <v>18</v>
      </c>
      <c r="B22" s="15" t="s">
        <v>90</v>
      </c>
      <c r="C22" s="41" t="s">
        <v>54</v>
      </c>
      <c r="D22" s="13">
        <v>143000</v>
      </c>
      <c r="E22" s="12" t="s">
        <v>91</v>
      </c>
      <c r="F22" s="39">
        <v>5</v>
      </c>
      <c r="G22" s="12" t="s">
        <v>69</v>
      </c>
    </row>
    <row r="23" spans="1:7" ht="35.1" customHeight="1">
      <c r="A23" s="36">
        <f>ROWS($A$5:A23)</f>
        <v>19</v>
      </c>
      <c r="B23" s="15" t="s">
        <v>142</v>
      </c>
      <c r="C23" s="41" t="s">
        <v>47</v>
      </c>
      <c r="D23" s="13">
        <v>100000</v>
      </c>
      <c r="E23" s="12" t="s">
        <v>104</v>
      </c>
      <c r="F23" s="39" t="s">
        <v>105</v>
      </c>
      <c r="G23" s="12" t="s">
        <v>106</v>
      </c>
    </row>
    <row r="24" spans="1:7" ht="35.1" customHeight="1">
      <c r="A24" s="36">
        <f>ROWS($A$5:A24)</f>
        <v>20</v>
      </c>
      <c r="B24" s="15" t="s">
        <v>83</v>
      </c>
      <c r="C24" s="41" t="s">
        <v>51</v>
      </c>
      <c r="D24" s="13">
        <v>162000</v>
      </c>
      <c r="E24" s="12" t="s">
        <v>84</v>
      </c>
      <c r="F24" s="39">
        <v>6</v>
      </c>
      <c r="G24" s="12" t="s">
        <v>69</v>
      </c>
    </row>
    <row r="25" spans="1:7" ht="35.1" customHeight="1">
      <c r="A25" s="36">
        <f>ROWS($A$5:A25)</f>
        <v>21</v>
      </c>
      <c r="B25" s="15" t="s">
        <v>85</v>
      </c>
      <c r="C25" s="42" t="s">
        <v>52</v>
      </c>
      <c r="D25" s="13">
        <v>38000</v>
      </c>
      <c r="E25" s="12" t="s">
        <v>86</v>
      </c>
      <c r="F25" s="39">
        <v>2</v>
      </c>
      <c r="G25" s="12" t="s">
        <v>69</v>
      </c>
    </row>
    <row r="26" spans="1:7" ht="35.1" customHeight="1">
      <c r="A26" s="36">
        <f>ROWS($A$5:A26)</f>
        <v>22</v>
      </c>
      <c r="B26" s="15" t="s">
        <v>143</v>
      </c>
      <c r="C26" s="41" t="s">
        <v>47</v>
      </c>
      <c r="D26" s="13">
        <v>100000</v>
      </c>
      <c r="E26" s="12" t="s">
        <v>104</v>
      </c>
      <c r="F26" s="39" t="s">
        <v>144</v>
      </c>
      <c r="G26" s="12" t="s">
        <v>106</v>
      </c>
    </row>
    <row r="27" spans="1:7" ht="35.1" customHeight="1">
      <c r="A27" s="36">
        <f>ROWS($A$5:A27)</f>
        <v>23</v>
      </c>
      <c r="B27" s="15" t="s">
        <v>79</v>
      </c>
      <c r="C27" s="28" t="s">
        <v>49</v>
      </c>
      <c r="D27" s="13">
        <v>51000</v>
      </c>
      <c r="E27" s="12" t="s">
        <v>80</v>
      </c>
      <c r="F27" s="39" t="s">
        <v>78</v>
      </c>
      <c r="G27" s="12" t="s">
        <v>69</v>
      </c>
    </row>
    <row r="28" spans="1:7" ht="35.1" customHeight="1">
      <c r="A28" s="36">
        <f>ROWS($A$5:A28)</f>
        <v>24</v>
      </c>
      <c r="B28" s="15" t="s">
        <v>76</v>
      </c>
      <c r="C28" s="28" t="s">
        <v>48</v>
      </c>
      <c r="D28" s="13">
        <v>51000</v>
      </c>
      <c r="E28" s="12" t="s">
        <v>77</v>
      </c>
      <c r="F28" s="39" t="s">
        <v>78</v>
      </c>
      <c r="G28" s="12" t="s">
        <v>69</v>
      </c>
    </row>
    <row r="29" spans="1:7" ht="35.1" customHeight="1">
      <c r="A29" s="36">
        <f>ROWS($A$5:A29)</f>
        <v>25</v>
      </c>
      <c r="B29" s="43" t="s">
        <v>138</v>
      </c>
      <c r="C29" s="44" t="s">
        <v>139</v>
      </c>
      <c r="D29" s="45">
        <v>113000</v>
      </c>
      <c r="E29" s="46" t="s">
        <v>140</v>
      </c>
      <c r="F29" s="47">
        <v>4</v>
      </c>
      <c r="G29" s="46" t="s">
        <v>141</v>
      </c>
    </row>
    <row r="30" spans="1:7" ht="27.75" customHeight="1">
      <c r="B30" s="40"/>
    </row>
  </sheetData>
  <sortState ref="B5:G28">
    <sortCondition ref="B5"/>
  </sortState>
  <mergeCells count="3">
    <mergeCell ref="A1:G1"/>
    <mergeCell ref="A2:B2"/>
    <mergeCell ref="C2:F2"/>
  </mergeCells>
  <phoneticPr fontId="3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46" orientation="landscape" verticalDpi="4294967294" r:id="rId1"/>
  <headerFooter alignWithMargins="0">
    <oddFooter>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66FF"/>
  </sheetPr>
  <dimension ref="A1:G7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8" t="s">
        <v>35</v>
      </c>
      <c r="B1" s="48"/>
      <c r="C1" s="48"/>
      <c r="D1" s="48"/>
      <c r="E1" s="48"/>
      <c r="F1" s="48"/>
      <c r="G1" s="48"/>
    </row>
    <row r="2" spans="1:7" s="2" customFormat="1" ht="35.1" customHeight="1">
      <c r="A2" s="49" t="s">
        <v>16</v>
      </c>
      <c r="B2" s="49"/>
      <c r="C2" s="50"/>
      <c r="D2" s="50"/>
      <c r="E2" s="50"/>
      <c r="F2" s="50"/>
      <c r="G2" s="6" t="s">
        <v>8</v>
      </c>
    </row>
    <row r="3" spans="1:7" s="2" customFormat="1" ht="35.1" customHeight="1">
      <c r="A3" s="29" t="s">
        <v>26</v>
      </c>
      <c r="B3" s="14" t="s">
        <v>27</v>
      </c>
      <c r="C3" s="8" t="s">
        <v>28</v>
      </c>
      <c r="D3" s="9" t="s">
        <v>29</v>
      </c>
      <c r="E3" s="9" t="s">
        <v>30</v>
      </c>
      <c r="F3" s="9" t="s">
        <v>31</v>
      </c>
      <c r="G3" s="9" t="s">
        <v>32</v>
      </c>
    </row>
    <row r="4" spans="1:7" ht="35.1" customHeight="1">
      <c r="A4" s="10"/>
      <c r="B4" s="15" t="s">
        <v>33</v>
      </c>
      <c r="C4" s="11" t="str">
        <f>"총"&amp;COUNTA(C5:C32)&amp;"건"</f>
        <v>총3건</v>
      </c>
      <c r="D4" s="13">
        <f>SUM(D5:D35)</f>
        <v>300600</v>
      </c>
      <c r="E4" s="12"/>
      <c r="F4" s="12"/>
      <c r="G4" s="12"/>
    </row>
    <row r="5" spans="1:7" ht="35.1" customHeight="1">
      <c r="A5" s="10">
        <f>ROWS($A$5:A5)</f>
        <v>1</v>
      </c>
      <c r="B5" s="15" t="s">
        <v>122</v>
      </c>
      <c r="C5" s="28" t="s">
        <v>62</v>
      </c>
      <c r="D5" s="13">
        <v>52000</v>
      </c>
      <c r="E5" s="12" t="s">
        <v>123</v>
      </c>
      <c r="F5" s="39" t="s">
        <v>124</v>
      </c>
      <c r="G5" s="12" t="s">
        <v>121</v>
      </c>
    </row>
    <row r="6" spans="1:7" ht="35.1" customHeight="1">
      <c r="A6" s="10">
        <f>ROWS($A$5:A6)</f>
        <v>2</v>
      </c>
      <c r="B6" s="15" t="s">
        <v>118</v>
      </c>
      <c r="C6" s="28" t="s">
        <v>116</v>
      </c>
      <c r="D6" s="13">
        <v>98600</v>
      </c>
      <c r="E6" s="12" t="s">
        <v>119</v>
      </c>
      <c r="F6" s="39" t="s">
        <v>120</v>
      </c>
      <c r="G6" s="12" t="s">
        <v>121</v>
      </c>
    </row>
    <row r="7" spans="1:7" ht="35.1" customHeight="1">
      <c r="A7" s="10">
        <f>ROWS($A$5:A7)</f>
        <v>3</v>
      </c>
      <c r="B7" s="15" t="s">
        <v>125</v>
      </c>
      <c r="C7" s="28" t="s">
        <v>117</v>
      </c>
      <c r="D7" s="13">
        <v>150000</v>
      </c>
      <c r="E7" s="12" t="s">
        <v>126</v>
      </c>
      <c r="F7" s="39" t="s">
        <v>127</v>
      </c>
      <c r="G7" s="12" t="s">
        <v>121</v>
      </c>
    </row>
  </sheetData>
  <sortState ref="B5:G7">
    <sortCondition ref="B5"/>
  </sortState>
  <mergeCells count="3">
    <mergeCell ref="A1:G1"/>
    <mergeCell ref="A2:B2"/>
    <mergeCell ref="C2:F2"/>
  </mergeCells>
  <phoneticPr fontId="3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47" orientation="landscape" verticalDpi="4294967294" r:id="rId1"/>
  <headerFooter alignWithMargins="0">
    <oddFooter>&amp;P페이지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G15"/>
  <sheetViews>
    <sheetView view="pageBreakPreview" zoomScale="85" zoomScaleNormal="100" zoomScaleSheetLayoutView="85" workbookViewId="0">
      <pane ySplit="3" topLeftCell="A4" activePane="bottomLeft" state="frozen"/>
      <selection pane="bottomLeft" activeCell="C24" sqref="C24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20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8" t="s">
        <v>36</v>
      </c>
      <c r="B1" s="48"/>
      <c r="C1" s="48"/>
      <c r="D1" s="48"/>
      <c r="E1" s="48"/>
      <c r="F1" s="48"/>
      <c r="G1" s="48"/>
    </row>
    <row r="2" spans="1:7" s="2" customFormat="1" ht="35.1" customHeight="1">
      <c r="A2" s="49" t="s">
        <v>41</v>
      </c>
      <c r="B2" s="49"/>
      <c r="C2" s="50"/>
      <c r="D2" s="50"/>
      <c r="E2" s="50"/>
      <c r="F2" s="50"/>
      <c r="G2" s="6" t="s">
        <v>8</v>
      </c>
    </row>
    <row r="3" spans="1:7" s="2" customFormat="1" ht="35.1" customHeight="1">
      <c r="A3" s="7" t="s">
        <v>9</v>
      </c>
      <c r="B3" s="14" t="s">
        <v>10</v>
      </c>
      <c r="C3" s="8" t="s">
        <v>11</v>
      </c>
      <c r="D3" s="9" t="s">
        <v>12</v>
      </c>
      <c r="E3" s="9" t="s">
        <v>13</v>
      </c>
      <c r="F3" s="9" t="s">
        <v>14</v>
      </c>
      <c r="G3" s="9" t="s">
        <v>15</v>
      </c>
    </row>
    <row r="4" spans="1:7" ht="35.1" customHeight="1">
      <c r="A4" s="10"/>
      <c r="B4" s="15" t="s">
        <v>17</v>
      </c>
      <c r="C4" s="11" t="str">
        <f>"총"&amp;COUNTA(C5:C51)&amp;"건"</f>
        <v>총3건</v>
      </c>
      <c r="D4" s="13">
        <f>SUM(D5:D51)</f>
        <v>335000</v>
      </c>
      <c r="E4" s="12"/>
      <c r="F4" s="12"/>
      <c r="G4" s="12"/>
    </row>
    <row r="5" spans="1:7" ht="35.1" customHeight="1">
      <c r="A5" s="23">
        <v>1</v>
      </c>
      <c r="B5" s="15" t="s">
        <v>42</v>
      </c>
      <c r="C5" s="38" t="s">
        <v>44</v>
      </c>
      <c r="D5" s="37">
        <v>100000</v>
      </c>
      <c r="E5" s="15" t="s">
        <v>43</v>
      </c>
      <c r="F5" s="15" t="s">
        <v>45</v>
      </c>
      <c r="G5" s="15" t="s">
        <v>46</v>
      </c>
    </row>
    <row r="6" spans="1:7" ht="35.1" customHeight="1">
      <c r="A6" s="23">
        <v>2</v>
      </c>
      <c r="B6" s="15" t="s">
        <v>128</v>
      </c>
      <c r="C6" s="30" t="s">
        <v>129</v>
      </c>
      <c r="D6" s="27">
        <v>207000</v>
      </c>
      <c r="E6" s="24" t="s">
        <v>132</v>
      </c>
      <c r="F6" s="24" t="s">
        <v>130</v>
      </c>
      <c r="G6" s="24" t="s">
        <v>131</v>
      </c>
    </row>
    <row r="7" spans="1:7" ht="35.1" customHeight="1">
      <c r="A7" s="23">
        <v>3</v>
      </c>
      <c r="B7" s="15" t="s">
        <v>133</v>
      </c>
      <c r="C7" s="30" t="s">
        <v>134</v>
      </c>
      <c r="D7" s="27">
        <v>28000</v>
      </c>
      <c r="E7" s="24" t="s">
        <v>135</v>
      </c>
      <c r="F7" s="24" t="s">
        <v>136</v>
      </c>
      <c r="G7" s="24" t="s">
        <v>131</v>
      </c>
    </row>
    <row r="14" spans="1:7" ht="27.75" customHeight="1">
      <c r="C14" s="21"/>
    </row>
    <row r="15" spans="1:7" ht="27.75" customHeight="1">
      <c r="C15" s="21"/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0" orientation="portrait" verticalDpi="4294967294" r:id="rId1"/>
  <headerFooter alignWithMargins="0">
    <oddFooter>&amp;P페이지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G6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4" customWidth="1"/>
    <col min="2" max="2" width="27.5" style="16" bestFit="1" customWidth="1"/>
    <col min="3" max="3" width="77.125" style="3" bestFit="1" customWidth="1"/>
    <col min="4" max="4" width="15.625" style="5" customWidth="1"/>
    <col min="5" max="5" width="21.5" style="5" bestFit="1" customWidth="1"/>
    <col min="6" max="6" width="22.75" style="5" customWidth="1"/>
    <col min="7" max="7" width="11.375" style="4" customWidth="1"/>
    <col min="8" max="16384" width="9" style="3"/>
  </cols>
  <sheetData>
    <row r="1" spans="1:7" s="1" customFormat="1" ht="35.1" customHeight="1">
      <c r="A1" s="51" t="s">
        <v>36</v>
      </c>
      <c r="B1" s="51"/>
      <c r="C1" s="51"/>
      <c r="D1" s="51"/>
      <c r="E1" s="51"/>
      <c r="F1" s="51"/>
      <c r="G1" s="51"/>
    </row>
    <row r="2" spans="1:7" s="2" customFormat="1" ht="35.1" customHeight="1">
      <c r="A2" s="52" t="s">
        <v>24</v>
      </c>
      <c r="B2" s="52"/>
      <c r="C2" s="53"/>
      <c r="D2" s="53"/>
      <c r="E2" s="53"/>
      <c r="F2" s="53"/>
      <c r="G2" s="22" t="s">
        <v>0</v>
      </c>
    </row>
    <row r="3" spans="1:7" s="35" customFormat="1" ht="35.1" customHeight="1">
      <c r="A3" s="31" t="s">
        <v>1</v>
      </c>
      <c r="B3" s="32" t="s">
        <v>2</v>
      </c>
      <c r="C3" s="33" t="s">
        <v>4</v>
      </c>
      <c r="D3" s="34" t="s">
        <v>5</v>
      </c>
      <c r="E3" s="34" t="s">
        <v>3</v>
      </c>
      <c r="F3" s="34" t="s">
        <v>6</v>
      </c>
      <c r="G3" s="34" t="s">
        <v>7</v>
      </c>
    </row>
    <row r="4" spans="1:7" ht="35.1" customHeight="1">
      <c r="A4" s="23"/>
      <c r="B4" s="24" t="s">
        <v>17</v>
      </c>
      <c r="C4" s="25" t="str">
        <f>"총"&amp;COUNTA(C6:C47)&amp;"건"</f>
        <v>총0건</v>
      </c>
      <c r="D4" s="26">
        <f>SUM(D5:D54)</f>
        <v>0</v>
      </c>
      <c r="E4" s="27"/>
      <c r="F4" s="27"/>
      <c r="G4" s="27"/>
    </row>
    <row r="5" spans="1:7" ht="35.1" customHeight="1">
      <c r="A5" s="23">
        <f>ROWS($A$5:A5)</f>
        <v>1</v>
      </c>
      <c r="B5" s="15" t="s">
        <v>137</v>
      </c>
      <c r="C5" s="15" t="s">
        <v>137</v>
      </c>
      <c r="D5" s="15" t="s">
        <v>137</v>
      </c>
      <c r="E5" s="15" t="s">
        <v>137</v>
      </c>
      <c r="F5" s="15" t="s">
        <v>137</v>
      </c>
      <c r="G5" s="15" t="s">
        <v>137</v>
      </c>
    </row>
    <row r="6" spans="1:7" ht="27.75" customHeight="1">
      <c r="D6" s="4"/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1" orientation="portrait" verticalDpi="4294967294" r:id="rId1"/>
  <headerFooter alignWithMargins="0">
    <oddFooter>&amp;P페이지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원장 업무추진비</vt:lpstr>
      <vt:lpstr>부원장 업무추진비</vt:lpstr>
      <vt:lpstr>부서운영업무비(행정실)</vt:lpstr>
      <vt:lpstr>부서운영업무비(연구기획부)</vt:lpstr>
      <vt:lpstr>'부서운영업무비(연구기획부)'!Print_Area</vt:lpstr>
      <vt:lpstr>'부서운영업무비(행정실)'!Print_Area</vt:lpstr>
      <vt:lpstr>'부원장 업무추진비'!Print_Area</vt:lpstr>
      <vt:lpstr>'원장 업무추진비'!Print_Area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user</cp:lastModifiedBy>
  <cp:lastPrinted>2022-02-10T01:06:31Z</cp:lastPrinted>
  <dcterms:created xsi:type="dcterms:W3CDTF">2015-02-10T12:08:06Z</dcterms:created>
  <dcterms:modified xsi:type="dcterms:W3CDTF">2025-01-21T05:06:30Z</dcterms:modified>
</cp:coreProperties>
</file>