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65" yWindow="285" windowWidth="24105" windowHeight="11880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'부서운영업무비(연구기획부)'!$A$3:$G$5</definedName>
    <definedName name="_xlnm._FilterDatabase" localSheetId="3" hidden="1">'부서운영업무비(행정실)'!$A$3:$G$5</definedName>
    <definedName name="_xlnm._FilterDatabase" localSheetId="1" hidden="1">'부원장 업무추진비'!$B$5:$G$6</definedName>
    <definedName name="_xlnm._FilterDatabase" localSheetId="0" hidden="1">'원장 업무추진비'!$B$5:$G$28</definedName>
    <definedName name="_xlnm.Print_Area" localSheetId="2">'부서운영업무비(연구기획부)'!$A$1:$G$6</definedName>
    <definedName name="_xlnm.Print_Area" localSheetId="3">'부서운영업무비(행정실)'!$A$1:$G$5</definedName>
    <definedName name="_xlnm.Print_Area" localSheetId="1">'부원장 업무추진비'!$A$1:$G$6</definedName>
    <definedName name="_xlnm.Print_Area" localSheetId="0">'원장 업무추진비'!$A$1:$G$28</definedName>
  </definedNames>
  <calcPr calcId="125725"/>
  <fileRecoveryPr autoRecover="0"/>
</workbook>
</file>

<file path=xl/calcChain.xml><?xml version="1.0" encoding="utf-8"?>
<calcChain xmlns="http://schemas.openxmlformats.org/spreadsheetml/2006/main">
  <c r="A13" i="10"/>
  <c r="A14"/>
  <c r="A12"/>
  <c r="A5" i="4"/>
  <c r="A24" i="10"/>
  <c r="A25"/>
  <c r="A26"/>
  <c r="A27"/>
  <c r="A9"/>
  <c r="A19"/>
  <c r="A15"/>
  <c r="A28"/>
  <c r="A23"/>
  <c r="A22"/>
  <c r="A20"/>
  <c r="A11"/>
  <c r="A18"/>
  <c r="A17"/>
  <c r="A16"/>
  <c r="A21"/>
  <c r="A10"/>
  <c r="A5"/>
  <c r="A7"/>
  <c r="A8"/>
  <c r="A6"/>
  <c r="C4" i="9"/>
  <c r="A6" i="4" l="1"/>
  <c r="D4" i="10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<sst xmlns="http://schemas.openxmlformats.org/spreadsheetml/2006/main" count="168" uniqueCount="132">
  <si>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</si>
  <si>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</si>
  <si>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</si>
  <si>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</si>
  <si>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</si>
  <si>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</si>
  <si>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</si>
  <si>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</si>
  <si>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</si>
  <si>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</si>
  <si>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</si>
  <si>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</si>
  <si>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</si>
  <si>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</si>
  <si>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</si>
  <si>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</si>
  <si>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</si>
  <si>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</si>
  <si>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</si>
  <si>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</si>
  <si>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</si>
  <si>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</si>
  <si>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</si>
  <si>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</si>
  <si>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</si>
  <si>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</si>
  <si>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</si>
  <si>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</si>
  <si>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</si>
  <si>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</si>
  <si>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</si>
  <si>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</si>
  <si>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</si>
  <si>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</si>
  <si>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2025년 2월 업무추진비 집행내역(원장)</t>
  </si>
  <si>
    <t>2025년 2월 업무추진비 집행내역(부원장)</t>
  </si>
  <si>
    <t>2025년 2월 업무추진비 집행내역(부서운영)</t>
  </si>
  <si>
    <t>신규 임용직원과의 오찬 간담회</t>
  </si>
  <si>
    <t>행정실</t>
    <phoneticPr fontId="3" type="noConversion"/>
  </si>
  <si>
    <t>경영평가 업무 관련 직원 노고 격려를 위한 식사 제공</t>
  </si>
  <si>
    <t>지하수연구센터 업무의 효율적 운영을 위한 간담회</t>
  </si>
  <si>
    <t>계</t>
    <phoneticPr fontId="3" type="noConversion"/>
  </si>
  <si>
    <t>2025-02-20 20:08</t>
    <phoneticPr fontId="3" type="noConversion"/>
  </si>
  <si>
    <t>훔쳐온뒷고기</t>
    <phoneticPr fontId="3" type="noConversion"/>
  </si>
  <si>
    <t>전문연구위원 등 6명</t>
    <phoneticPr fontId="3" type="noConversion"/>
  </si>
  <si>
    <t>카드</t>
    <phoneticPr fontId="3" type="noConversion"/>
  </si>
  <si>
    <t>2025-02-14 12:04</t>
    <phoneticPr fontId="3" type="noConversion"/>
  </si>
  <si>
    <t>후통</t>
    <phoneticPr fontId="3" type="noConversion"/>
  </si>
  <si>
    <t>전문연구위원 등 8명</t>
    <phoneticPr fontId="3" type="noConversion"/>
  </si>
  <si>
    <t>제12대 제주연구원장 이임식 개최 후 간담회</t>
  </si>
  <si>
    <t>제주 디지털 혁신 관련 논의를 위한 간담회</t>
  </si>
  <si>
    <t>제주 보건정책 관련 논의를 위한 간담회</t>
  </si>
  <si>
    <t>인사 업무 제도개선 방안 논의를 위한 간담회</t>
  </si>
  <si>
    <t>제주 해양보호 정책 관련 논의를 위한 간담회</t>
  </si>
  <si>
    <t>도민 평생교육 관련 논의를 위한 간담회</t>
  </si>
  <si>
    <t>제주 그린에너지 미래모빌리티 산업 관련 논의를 위한 간담회</t>
  </si>
  <si>
    <t>제주 교육발전 방안 모색을 위한 간담회</t>
  </si>
  <si>
    <t>제주 과학 R&amp;D 관련 논의를 위한 간담회</t>
  </si>
  <si>
    <t>제주 바이오 산업 관련 논의를 위한 간담회</t>
  </si>
  <si>
    <t>제주 지속가능발전 전략 논의를 위한 간담회</t>
  </si>
  <si>
    <t>도의회 업무보고 참석자 간담회</t>
  </si>
  <si>
    <t>미래융합인재 양성 방안 논의를 위한 간담회</t>
  </si>
  <si>
    <t>제주연구원 인사위원과의 간담회 후 식사</t>
  </si>
  <si>
    <t>공공의료 정책 관련 논의를 위한 간담회</t>
  </si>
  <si>
    <t>제주 지역산업진흥 관련 논의를 위한 차담회</t>
  </si>
  <si>
    <t>제주 인문학 컨텐츠 진흥 방안 논의를 위한 간담회</t>
  </si>
  <si>
    <t>제주 미래성장산업 관련 논의를 위한 간담회</t>
  </si>
  <si>
    <t>제주지역 이공계 인재 양성 방안 논의를 위한 간담회</t>
  </si>
  <si>
    <t>연구기획부 신규 임용 직원 만찬 간담회</t>
  </si>
  <si>
    <t>도정 현안 성공 추진을 위한 학계 전문가 간담회</t>
  </si>
  <si>
    <t>연구원 현안의 공유를 위한 간부직원 간담회</t>
  </si>
  <si>
    <t>어쇼일식</t>
    <phoneticPr fontId="20" type="noConversion"/>
  </si>
  <si>
    <t>카드</t>
    <phoneticPr fontId="20" type="noConversion"/>
  </si>
  <si>
    <t>2025-02-07</t>
    <phoneticPr fontId="20" type="noConversion"/>
  </si>
  <si>
    <t>근조화환 구입에 따른 대금 지급</t>
    <phoneticPr fontId="20" type="noConversion"/>
  </si>
  <si>
    <t>꽃사랑</t>
    <phoneticPr fontId="20" type="noConversion"/>
  </si>
  <si>
    <t>연구위원 1명</t>
    <phoneticPr fontId="20" type="noConversion"/>
  </si>
  <si>
    <t>계좌이체</t>
    <phoneticPr fontId="20" type="noConversion"/>
  </si>
  <si>
    <t>2025-02-28 12:37</t>
    <phoneticPr fontId="20" type="noConversion"/>
  </si>
  <si>
    <t>흑돈가</t>
    <phoneticPr fontId="20" type="noConversion"/>
  </si>
  <si>
    <t>실장 등 10명</t>
    <phoneticPr fontId="20" type="noConversion"/>
  </si>
  <si>
    <t>2025-02-27 11:54</t>
    <phoneticPr fontId="20" type="noConversion"/>
  </si>
  <si>
    <t>남경어곰탕</t>
    <phoneticPr fontId="20" type="noConversion"/>
  </si>
  <si>
    <t>2025-02-27 19:04</t>
    <phoneticPr fontId="20" type="noConversion"/>
  </si>
  <si>
    <t>큰담밭</t>
    <phoneticPr fontId="20" type="noConversion"/>
  </si>
  <si>
    <t>2025-02-25 18:37</t>
    <phoneticPr fontId="20" type="noConversion"/>
  </si>
  <si>
    <t>2025-02-26 20:36</t>
    <phoneticPr fontId="20" type="noConversion"/>
  </si>
  <si>
    <t>홋카이도</t>
    <phoneticPr fontId="20" type="noConversion"/>
  </si>
  <si>
    <t>2025-02-26 14:41</t>
    <phoneticPr fontId="20" type="noConversion"/>
  </si>
  <si>
    <t>롯데관광개발</t>
    <phoneticPr fontId="20" type="noConversion"/>
  </si>
  <si>
    <t>2025-02-24 19:55</t>
    <phoneticPr fontId="20" type="noConversion"/>
  </si>
  <si>
    <t>풍전</t>
    <phoneticPr fontId="20" type="noConversion"/>
  </si>
  <si>
    <t>2025-02-20 19:35</t>
    <phoneticPr fontId="20" type="noConversion"/>
  </si>
  <si>
    <t>2025-02-24 14:01</t>
    <phoneticPr fontId="20" type="noConversion"/>
  </si>
  <si>
    <t>2025-02-18 20:21</t>
    <phoneticPr fontId="20" type="noConversion"/>
  </si>
  <si>
    <t>2025-02-19 8:37</t>
    <phoneticPr fontId="20" type="noConversion"/>
  </si>
  <si>
    <t>민재네황태</t>
    <phoneticPr fontId="20" type="noConversion"/>
  </si>
  <si>
    <t>2025-02-19 12:57</t>
    <phoneticPr fontId="20" type="noConversion"/>
  </si>
  <si>
    <t>비원</t>
    <phoneticPr fontId="20" type="noConversion"/>
  </si>
  <si>
    <t>2025-02-20 13:15</t>
    <phoneticPr fontId="20" type="noConversion"/>
  </si>
  <si>
    <t>광원</t>
    <phoneticPr fontId="20" type="noConversion"/>
  </si>
  <si>
    <t>2025-02-18 12:49</t>
    <phoneticPr fontId="20" type="noConversion"/>
  </si>
  <si>
    <t>위원장 등 7명</t>
    <phoneticPr fontId="20" type="noConversion"/>
  </si>
  <si>
    <t>2025-02-14 21:34</t>
    <phoneticPr fontId="20" type="noConversion"/>
  </si>
  <si>
    <t>2025-02-17 14:17</t>
    <phoneticPr fontId="20" type="noConversion"/>
  </si>
  <si>
    <t>썬호텔 카페</t>
    <phoneticPr fontId="20" type="noConversion"/>
  </si>
  <si>
    <t>2025-02-17 19:50</t>
    <phoneticPr fontId="20" type="noConversion"/>
  </si>
  <si>
    <t>2025-02-17 12:34</t>
    <phoneticPr fontId="20" type="noConversion"/>
  </si>
  <si>
    <t>로터스</t>
    <phoneticPr fontId="20" type="noConversion"/>
  </si>
  <si>
    <t>2025-02-07 21:13</t>
    <phoneticPr fontId="20" type="noConversion"/>
  </si>
  <si>
    <t>신제주그랜드</t>
    <phoneticPr fontId="20" type="noConversion"/>
  </si>
  <si>
    <t>2025-02-03 12:17</t>
    <phoneticPr fontId="20" type="noConversion"/>
  </si>
  <si>
    <t>어쇼일식</t>
    <phoneticPr fontId="20" type="noConversion"/>
  </si>
  <si>
    <t>2025-02-04 20:47</t>
    <phoneticPr fontId="20" type="noConversion"/>
  </si>
  <si>
    <t>서민당</t>
    <phoneticPr fontId="20" type="noConversion"/>
  </si>
  <si>
    <t>전문연구위원 등 9명</t>
    <phoneticPr fontId="20" type="noConversion"/>
  </si>
  <si>
    <t>2025-02-05 20:54</t>
    <phoneticPr fontId="20" type="noConversion"/>
  </si>
  <si>
    <t>돈풍년</t>
    <phoneticPr fontId="20" type="noConversion"/>
  </si>
  <si>
    <t>2025-02-03 20:31</t>
    <phoneticPr fontId="20" type="noConversion"/>
  </si>
  <si>
    <t>인자숯불갈비</t>
    <phoneticPr fontId="20" type="noConversion"/>
  </si>
  <si>
    <t>실장 등 6명</t>
    <phoneticPr fontId="20" type="noConversion"/>
  </si>
  <si>
    <t>부연구위원 등 6명</t>
    <phoneticPr fontId="20" type="noConversion"/>
  </si>
  <si>
    <t>2025년 제주연구원 상반기 부서별 업무보고</t>
    <phoneticPr fontId="7" type="noConversion"/>
  </si>
  <si>
    <t>서민당</t>
    <phoneticPr fontId="7" type="noConversion"/>
  </si>
  <si>
    <t>실장 등 30명</t>
    <phoneticPr fontId="7" type="noConversion"/>
  </si>
  <si>
    <t>도의회 업무보고 대비 간담회</t>
    <phoneticPr fontId="7" type="noConversion"/>
  </si>
  <si>
    <t>플레이스 꽃섬</t>
    <phoneticPr fontId="7" type="noConversion"/>
  </si>
  <si>
    <t>실장 등 5명</t>
    <phoneticPr fontId="7" type="noConversion"/>
  </si>
  <si>
    <t>제주연구원 12대 원장 이임식 꽃바구니 구입</t>
    <phoneticPr fontId="7" type="noConversion"/>
  </si>
  <si>
    <t>나무꾼과플로리스트</t>
    <phoneticPr fontId="7" type="noConversion"/>
  </si>
  <si>
    <t>원장님</t>
    <phoneticPr fontId="7" type="noConversion"/>
  </si>
  <si>
    <t>카드</t>
    <phoneticPr fontId="7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</si>
</sst>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Border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justify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49" t="s">
        <v>34</v>
      </c>
      <c r="B1" s="49"/>
      <c r="C1" s="49"/>
      <c r="D1" s="49"/>
      <c r="E1" s="49"/>
      <c r="F1" s="49"/>
      <c r="G1" s="49"/>
    </row>
    <row r="2" spans="1:8" s="2" customFormat="1" ht="35.1" customHeight="1">
      <c r="A2" s="50" t="s">
        <v>26</v>
      </c>
      <c r="B2" s="50"/>
      <c r="C2" s="51"/>
      <c r="D2" s="51"/>
      <c r="E2" s="51"/>
      <c r="F2" s="51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9"/>
      <c r="B4" s="44" t="s">
        <v>41</v>
      </c>
      <c r="C4" s="47" t="str">
        <f>"총"&amp;COUNTA(C5:C53)&amp;"건"</f>
        <v>총24건</v>
      </c>
      <c r="D4" s="41">
        <f>SUM(D5:D56)</f>
        <v>6295500</v>
      </c>
      <c r="E4" s="42"/>
      <c r="F4" s="42"/>
      <c r="G4" s="42"/>
    </row>
    <row r="5" spans="1:8" ht="35.1" customHeight="1">
      <c r="A5" s="39">
        <f>ROWS($A$5:A5)</f>
        <v>1</v>
      </c>
      <c r="B5" s="44" t="s">
        <v>111</v>
      </c>
      <c r="C5" s="40" t="s">
        <v>37</v>
      </c>
      <c r="D5" s="41">
        <v>180000</v>
      </c>
      <c r="E5" s="42" t="s">
        <v>112</v>
      </c>
      <c r="F5" s="43" t="s">
        <v>121</v>
      </c>
      <c r="G5" s="42" t="s">
        <v>72</v>
      </c>
      <c r="H5" s="38"/>
    </row>
    <row r="6" spans="1:8" ht="35.1" customHeight="1">
      <c r="A6" s="39">
        <f>ROWS($A$5:A6)</f>
        <v>2</v>
      </c>
      <c r="B6" s="44" t="s">
        <v>118</v>
      </c>
      <c r="C6" s="40" t="s">
        <v>70</v>
      </c>
      <c r="D6" s="41">
        <v>158000</v>
      </c>
      <c r="E6" s="42" t="s">
        <v>119</v>
      </c>
      <c r="F6" s="43" t="s">
        <v>120</v>
      </c>
      <c r="G6" s="42" t="s">
        <v>72</v>
      </c>
      <c r="H6" s="38"/>
    </row>
    <row r="7" spans="1:8" ht="35.1" customHeight="1">
      <c r="A7" s="39">
        <f>ROWS($A$5:A7)</f>
        <v>3</v>
      </c>
      <c r="B7" s="44" t="s">
        <v>113</v>
      </c>
      <c r="C7" s="40" t="s">
        <v>68</v>
      </c>
      <c r="D7" s="41">
        <v>341000</v>
      </c>
      <c r="E7" s="42" t="s">
        <v>114</v>
      </c>
      <c r="F7" s="43" t="s">
        <v>115</v>
      </c>
      <c r="G7" s="42" t="s">
        <v>72</v>
      </c>
      <c r="H7" s="38"/>
    </row>
    <row r="8" spans="1:8" ht="35.1" customHeight="1">
      <c r="A8" s="39">
        <f>ROWS($A$5:A8)</f>
        <v>4</v>
      </c>
      <c r="B8" s="44" t="s">
        <v>116</v>
      </c>
      <c r="C8" s="40" t="s">
        <v>69</v>
      </c>
      <c r="D8" s="41">
        <v>1700000</v>
      </c>
      <c r="E8" s="42" t="s">
        <v>117</v>
      </c>
      <c r="F8" s="43">
        <v>34</v>
      </c>
      <c r="G8" s="42" t="s">
        <v>72</v>
      </c>
      <c r="H8" s="38"/>
    </row>
    <row r="9" spans="1:8" ht="35.1" customHeight="1">
      <c r="A9" s="39">
        <f>ROWS($A$5:A9)</f>
        <v>5</v>
      </c>
      <c r="B9" s="44" t="s">
        <v>73</v>
      </c>
      <c r="C9" s="48" t="s">
        <v>74</v>
      </c>
      <c r="D9" s="41">
        <v>100000</v>
      </c>
      <c r="E9" s="42" t="s">
        <v>75</v>
      </c>
      <c r="F9" s="43" t="s">
        <v>76</v>
      </c>
      <c r="G9" s="42" t="s">
        <v>77</v>
      </c>
      <c r="H9" s="38"/>
    </row>
    <row r="10" spans="1:8" ht="35.1" customHeight="1">
      <c r="A10" s="39">
        <f>ROWS($A$5:A10)</f>
        <v>6</v>
      </c>
      <c r="B10" s="44" t="s">
        <v>109</v>
      </c>
      <c r="C10" s="40" t="s">
        <v>67</v>
      </c>
      <c r="D10" s="41">
        <v>198000</v>
      </c>
      <c r="E10" s="42" t="s">
        <v>110</v>
      </c>
      <c r="F10" s="43">
        <v>4</v>
      </c>
      <c r="G10" s="42" t="s">
        <v>72</v>
      </c>
      <c r="H10" s="38"/>
    </row>
    <row r="11" spans="1:8" ht="35.1" customHeight="1">
      <c r="A11" s="39">
        <f>ROWS($A$5:A11)</f>
        <v>7</v>
      </c>
      <c r="B11" s="44" t="s">
        <v>103</v>
      </c>
      <c r="C11" s="40" t="s">
        <v>63</v>
      </c>
      <c r="D11" s="41">
        <v>300000</v>
      </c>
      <c r="E11" s="42" t="s">
        <v>84</v>
      </c>
      <c r="F11" s="43">
        <v>8</v>
      </c>
      <c r="G11" s="42" t="s">
        <v>72</v>
      </c>
      <c r="H11" s="38"/>
    </row>
    <row r="12" spans="1:8" ht="35.1" customHeight="1">
      <c r="A12" s="39">
        <f>ROWS($A$5:A12)</f>
        <v>8</v>
      </c>
      <c r="B12" s="44" t="s">
        <v>107</v>
      </c>
      <c r="C12" s="45" t="s">
        <v>66</v>
      </c>
      <c r="D12" s="41">
        <v>172000</v>
      </c>
      <c r="E12" s="42" t="s">
        <v>108</v>
      </c>
      <c r="F12" s="43">
        <v>4</v>
      </c>
      <c r="G12" s="42" t="s">
        <v>72</v>
      </c>
      <c r="H12" s="38"/>
    </row>
    <row r="13" spans="1:8" ht="35.1" customHeight="1">
      <c r="A13" s="39">
        <f>ROWS($A$5:A13)</f>
        <v>9</v>
      </c>
      <c r="B13" s="44" t="s">
        <v>104</v>
      </c>
      <c r="C13" s="40" t="s">
        <v>64</v>
      </c>
      <c r="D13" s="41">
        <v>32000</v>
      </c>
      <c r="E13" s="42" t="s">
        <v>105</v>
      </c>
      <c r="F13" s="43">
        <v>4</v>
      </c>
      <c r="G13" s="42" t="s">
        <v>72</v>
      </c>
      <c r="H13" s="38"/>
    </row>
    <row r="14" spans="1:8" ht="35.1" customHeight="1">
      <c r="A14" s="39">
        <f>ROWS($A$5:A14)</f>
        <v>10</v>
      </c>
      <c r="B14" s="44" t="s">
        <v>106</v>
      </c>
      <c r="C14" s="40" t="s">
        <v>65</v>
      </c>
      <c r="D14" s="41">
        <v>221000</v>
      </c>
      <c r="E14" s="42" t="s">
        <v>91</v>
      </c>
      <c r="F14" s="43">
        <v>6</v>
      </c>
      <c r="G14" s="42" t="s">
        <v>72</v>
      </c>
      <c r="H14" s="38"/>
    </row>
    <row r="15" spans="1:8" ht="35.1" customHeight="1">
      <c r="A15" s="39">
        <f>ROWS($A$5:A15)</f>
        <v>11</v>
      </c>
      <c r="B15" s="44" t="s">
        <v>101</v>
      </c>
      <c r="C15" s="40" t="s">
        <v>62</v>
      </c>
      <c r="D15" s="41">
        <v>245000</v>
      </c>
      <c r="E15" s="42" t="s">
        <v>71</v>
      </c>
      <c r="F15" s="43" t="s">
        <v>102</v>
      </c>
      <c r="G15" s="42" t="s">
        <v>72</v>
      </c>
      <c r="H15" s="38"/>
    </row>
    <row r="16" spans="1:8" ht="35.1" customHeight="1">
      <c r="A16" s="39">
        <f>ROWS($A$5:A16)</f>
        <v>12</v>
      </c>
      <c r="B16" s="44" t="s">
        <v>94</v>
      </c>
      <c r="C16" s="40" t="s">
        <v>58</v>
      </c>
      <c r="D16" s="41">
        <v>262000</v>
      </c>
      <c r="E16" s="42" t="s">
        <v>91</v>
      </c>
      <c r="F16" s="43">
        <v>7</v>
      </c>
      <c r="G16" s="42" t="s">
        <v>72</v>
      </c>
      <c r="H16" s="38"/>
    </row>
    <row r="17" spans="1:8" ht="35.1" customHeight="1">
      <c r="A17" s="39">
        <f>ROWS($A$5:A17)</f>
        <v>13</v>
      </c>
      <c r="B17" s="44" t="s">
        <v>95</v>
      </c>
      <c r="C17" s="40" t="s">
        <v>59</v>
      </c>
      <c r="D17" s="41">
        <v>320000</v>
      </c>
      <c r="E17" s="42" t="s">
        <v>96</v>
      </c>
      <c r="F17" s="43">
        <v>16</v>
      </c>
      <c r="G17" s="42" t="s">
        <v>72</v>
      </c>
      <c r="H17" s="38"/>
    </row>
    <row r="18" spans="1:8" ht="35.1" customHeight="1">
      <c r="A18" s="39">
        <f>ROWS($A$5:A18)</f>
        <v>14</v>
      </c>
      <c r="B18" s="44" t="s">
        <v>97</v>
      </c>
      <c r="C18" s="40" t="s">
        <v>60</v>
      </c>
      <c r="D18" s="41">
        <v>180000</v>
      </c>
      <c r="E18" s="42" t="s">
        <v>98</v>
      </c>
      <c r="F18" s="43">
        <v>9</v>
      </c>
      <c r="G18" s="42" t="s">
        <v>72</v>
      </c>
      <c r="H18" s="38"/>
    </row>
    <row r="19" spans="1:8" ht="35.1" customHeight="1">
      <c r="A19" s="39">
        <f>ROWS($A$5:A19)</f>
        <v>15</v>
      </c>
      <c r="B19" s="44" t="s">
        <v>99</v>
      </c>
      <c r="C19" s="40" t="s">
        <v>61</v>
      </c>
      <c r="D19" s="41">
        <v>98000</v>
      </c>
      <c r="E19" s="42" t="s">
        <v>100</v>
      </c>
      <c r="F19" s="43">
        <v>3</v>
      </c>
      <c r="G19" s="42" t="s">
        <v>72</v>
      </c>
      <c r="H19" s="38"/>
    </row>
    <row r="20" spans="1:8" ht="35.1" customHeight="1">
      <c r="A20" s="39">
        <f>ROWS($A$5:A20)</f>
        <v>16</v>
      </c>
      <c r="B20" s="44" t="s">
        <v>92</v>
      </c>
      <c r="C20" s="40" t="s">
        <v>56</v>
      </c>
      <c r="D20" s="41">
        <v>228000</v>
      </c>
      <c r="E20" s="42" t="s">
        <v>91</v>
      </c>
      <c r="F20" s="43">
        <v>6</v>
      </c>
      <c r="G20" s="42" t="s">
        <v>72</v>
      </c>
      <c r="H20" s="38"/>
    </row>
    <row r="21" spans="1:8" ht="35.1" customHeight="1">
      <c r="A21" s="39">
        <f>ROWS($A$5:A21)</f>
        <v>17</v>
      </c>
      <c r="B21" s="44" t="s">
        <v>93</v>
      </c>
      <c r="C21" s="40" t="s">
        <v>57</v>
      </c>
      <c r="D21" s="41">
        <v>122400</v>
      </c>
      <c r="E21" s="42" t="s">
        <v>89</v>
      </c>
      <c r="F21" s="43">
        <v>4</v>
      </c>
      <c r="G21" s="42" t="s">
        <v>72</v>
      </c>
      <c r="H21" s="38"/>
    </row>
    <row r="22" spans="1:8" ht="35.1" customHeight="1">
      <c r="A22" s="39">
        <f>ROWS($A$5:A22)</f>
        <v>18</v>
      </c>
      <c r="B22" s="44" t="s">
        <v>90</v>
      </c>
      <c r="C22" s="40" t="s">
        <v>55</v>
      </c>
      <c r="D22" s="41">
        <v>156000</v>
      </c>
      <c r="E22" s="42" t="s">
        <v>91</v>
      </c>
      <c r="F22" s="43">
        <v>4</v>
      </c>
      <c r="G22" s="42" t="s">
        <v>72</v>
      </c>
      <c r="H22" s="38"/>
    </row>
    <row r="23" spans="1:8" ht="35.1" customHeight="1">
      <c r="A23" s="39">
        <f>ROWS($A$5:A23)</f>
        <v>19</v>
      </c>
      <c r="B23" s="44" t="s">
        <v>85</v>
      </c>
      <c r="C23" s="40" t="s">
        <v>52</v>
      </c>
      <c r="D23" s="41">
        <v>300000</v>
      </c>
      <c r="E23" s="42" t="s">
        <v>84</v>
      </c>
      <c r="F23" s="43">
        <v>6</v>
      </c>
      <c r="G23" s="42" t="s">
        <v>72</v>
      </c>
      <c r="H23" s="38"/>
    </row>
    <row r="24" spans="1:8" ht="35.1" customHeight="1">
      <c r="A24" s="39">
        <f>ROWS($A$5:A24)</f>
        <v>20</v>
      </c>
      <c r="B24" s="44" t="s">
        <v>88</v>
      </c>
      <c r="C24" s="40" t="s">
        <v>54</v>
      </c>
      <c r="D24" s="41">
        <v>183600</v>
      </c>
      <c r="E24" s="42" t="s">
        <v>89</v>
      </c>
      <c r="F24" s="43">
        <v>4</v>
      </c>
      <c r="G24" s="42" t="s">
        <v>72</v>
      </c>
      <c r="H24" s="38"/>
    </row>
    <row r="25" spans="1:8" ht="35.1" customHeight="1">
      <c r="A25" s="39">
        <f>ROWS($A$5:A25)</f>
        <v>21</v>
      </c>
      <c r="B25" s="44" t="s">
        <v>86</v>
      </c>
      <c r="C25" s="40" t="s">
        <v>53</v>
      </c>
      <c r="D25" s="41">
        <v>140000</v>
      </c>
      <c r="E25" s="42" t="s">
        <v>87</v>
      </c>
      <c r="F25" s="43">
        <v>4</v>
      </c>
      <c r="G25" s="42" t="s">
        <v>72</v>
      </c>
      <c r="H25" s="38"/>
    </row>
    <row r="26" spans="1:8" ht="35.1" customHeight="1">
      <c r="A26" s="39">
        <f>ROWS($A$5:A26)</f>
        <v>22</v>
      </c>
      <c r="B26" s="44" t="s">
        <v>81</v>
      </c>
      <c r="C26" s="40" t="s">
        <v>50</v>
      </c>
      <c r="D26" s="41">
        <v>162000</v>
      </c>
      <c r="E26" s="42" t="s">
        <v>82</v>
      </c>
      <c r="F26" s="43">
        <v>9</v>
      </c>
      <c r="G26" s="42" t="s">
        <v>72</v>
      </c>
      <c r="H26" s="38"/>
    </row>
    <row r="27" spans="1:8" ht="35.1" customHeight="1">
      <c r="A27" s="39">
        <f>ROWS($A$5:A27)</f>
        <v>23</v>
      </c>
      <c r="B27" s="44" t="s">
        <v>83</v>
      </c>
      <c r="C27" s="40" t="s">
        <v>51</v>
      </c>
      <c r="D27" s="41">
        <v>205000</v>
      </c>
      <c r="E27" s="42" t="s">
        <v>84</v>
      </c>
      <c r="F27" s="43">
        <v>5</v>
      </c>
      <c r="G27" s="42" t="s">
        <v>72</v>
      </c>
      <c r="H27" s="38"/>
    </row>
    <row r="28" spans="1:8" ht="35.1" customHeight="1">
      <c r="A28" s="39">
        <f>ROWS($A$5:A28)</f>
        <v>24</v>
      </c>
      <c r="B28" s="44" t="s">
        <v>78</v>
      </c>
      <c r="C28" s="40" t="s">
        <v>49</v>
      </c>
      <c r="D28" s="41">
        <v>291500</v>
      </c>
      <c r="E28" s="42" t="s">
        <v>79</v>
      </c>
      <c r="F28" s="43" t="s">
        <v>80</v>
      </c>
      <c r="G28" s="42" t="s">
        <v>72</v>
      </c>
      <c r="H28" s="38"/>
    </row>
  </sheetData>
  <sortState ref="A6:G29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C19" sqref="C19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9" t="s">
        <v>35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16</v>
      </c>
      <c r="B2" s="50"/>
      <c r="C2" s="51"/>
      <c r="D2" s="51"/>
      <c r="E2" s="51"/>
      <c r="F2" s="51"/>
      <c r="G2" s="6" t="s">
        <v>8</v>
      </c>
    </row>
    <row r="3" spans="1:7" s="2" customFormat="1" ht="35.1" customHeight="1">
      <c r="A3" s="27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41</v>
      </c>
      <c r="C4" s="11" t="str">
        <f>"총"&amp;COUNTA(C5:C11)&amp;"건"</f>
        <v>총2건</v>
      </c>
      <c r="D4" s="13">
        <f>SUM(D5:D14)</f>
        <v>230000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46</v>
      </c>
      <c r="C5" s="46" t="s">
        <v>40</v>
      </c>
      <c r="D5" s="13">
        <v>78000</v>
      </c>
      <c r="E5" s="12" t="s">
        <v>47</v>
      </c>
      <c r="F5" s="37" t="s">
        <v>48</v>
      </c>
      <c r="G5" s="12" t="s">
        <v>45</v>
      </c>
    </row>
    <row r="6" spans="1:7" ht="35.1" customHeight="1">
      <c r="A6" s="10">
        <f>ROWS($A$5:A6)</f>
        <v>2</v>
      </c>
      <c r="B6" s="15" t="s">
        <v>42</v>
      </c>
      <c r="C6" s="46" t="s">
        <v>39</v>
      </c>
      <c r="D6" s="13">
        <v>152000</v>
      </c>
      <c r="E6" s="12" t="s">
        <v>43</v>
      </c>
      <c r="F6" s="37" t="s">
        <v>44</v>
      </c>
      <c r="G6" s="12" t="s">
        <v>45</v>
      </c>
    </row>
  </sheetData>
  <sortState ref="A5:G6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C19" sqref="C19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2" t="s">
        <v>36</v>
      </c>
      <c r="B1" s="52"/>
      <c r="C1" s="52"/>
      <c r="D1" s="52"/>
      <c r="E1" s="52"/>
      <c r="F1" s="52"/>
      <c r="G1" s="52"/>
    </row>
    <row r="2" spans="1:7" s="2" customFormat="1" ht="35.1" customHeight="1">
      <c r="A2" s="53" t="s">
        <v>25</v>
      </c>
      <c r="B2" s="53"/>
      <c r="C2" s="54"/>
      <c r="D2" s="54"/>
      <c r="E2" s="54"/>
      <c r="F2" s="54"/>
      <c r="G2" s="21" t="s">
        <v>0</v>
      </c>
    </row>
    <row r="3" spans="1:7" s="34" customFormat="1" ht="35.1" customHeight="1">
      <c r="A3" s="30" t="s">
        <v>1</v>
      </c>
      <c r="B3" s="31" t="s">
        <v>2</v>
      </c>
      <c r="C3" s="32" t="s">
        <v>4</v>
      </c>
      <c r="D3" s="33" t="s">
        <v>5</v>
      </c>
      <c r="E3" s="33" t="s">
        <v>3</v>
      </c>
      <c r="F3" s="33" t="s">
        <v>6</v>
      </c>
      <c r="G3" s="33" t="s">
        <v>7</v>
      </c>
    </row>
    <row r="4" spans="1:7" ht="35.1" customHeight="1">
      <c r="A4" s="22"/>
      <c r="B4" s="23" t="s">
        <v>17</v>
      </c>
      <c r="C4" s="24" t="str">
        <f>"총"&amp;COUNTA(C5:C25)&amp;"건"</f>
        <v>총2건</v>
      </c>
      <c r="D4" s="25">
        <f>SUM(D5:D32)</f>
        <v>447600</v>
      </c>
      <c r="E4" s="26"/>
      <c r="F4" s="26"/>
      <c r="G4" s="26"/>
    </row>
    <row r="5" spans="1:7" ht="35.1" customHeight="1">
      <c r="A5" s="22">
        <v>1</v>
      </c>
      <c r="B5" s="29">
        <v>45699.865972222222</v>
      </c>
      <c r="C5" s="36" t="s">
        <v>122</v>
      </c>
      <c r="D5" s="35">
        <v>383000</v>
      </c>
      <c r="E5" s="15" t="s">
        <v>123</v>
      </c>
      <c r="F5" s="15" t="s">
        <v>124</v>
      </c>
      <c r="G5" s="15" t="s">
        <v>131</v>
      </c>
    </row>
    <row r="6" spans="1:7" ht="35.1" customHeight="1">
      <c r="A6" s="22">
        <v>2</v>
      </c>
      <c r="B6" s="29">
        <v>45707.549305555556</v>
      </c>
      <c r="C6" s="36" t="s">
        <v>125</v>
      </c>
      <c r="D6" s="35">
        <v>64600</v>
      </c>
      <c r="E6" s="15" t="s">
        <v>126</v>
      </c>
      <c r="F6" s="15" t="s">
        <v>127</v>
      </c>
      <c r="G6" s="15" t="s">
        <v>131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C19" sqref="C19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9" t="s">
        <v>36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38</v>
      </c>
      <c r="B2" s="50"/>
      <c r="C2" s="51"/>
      <c r="D2" s="51"/>
      <c r="E2" s="51"/>
      <c r="F2" s="51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"총"&amp;COUNTA(C5:C20)&amp;"건"</f>
        <v>총1건</v>
      </c>
      <c r="D4" s="13">
        <f>SUM(D5:D20)</f>
        <v>50000</v>
      </c>
      <c r="E4" s="12"/>
      <c r="F4" s="12"/>
      <c r="G4" s="12"/>
    </row>
    <row r="5" spans="1:7" ht="35.1" customHeight="1">
      <c r="A5" s="22">
        <v>1</v>
      </c>
      <c r="B5" s="29">
        <v>45716.682638888888</v>
      </c>
      <c r="C5" s="28" t="s">
        <v>128</v>
      </c>
      <c r="D5" s="26">
        <v>50000</v>
      </c>
      <c r="E5" s="23" t="s">
        <v>129</v>
      </c>
      <c r="F5" s="23" t="s">
        <v>130</v>
      </c>
      <c r="G5" s="23" t="s">
        <v>131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2025-03-07T01:05:55Z</dcterms:modified>
</cp:coreProperties>
</file>