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" yWindow="465" windowWidth="24105" windowHeight="11745"/>
  </bookViews>
  <sheets>
    <sheet name="원장 직무대행 업무추진비" sheetId="10" r:id="rId1"/>
    <sheet name="부원장 업무추진비" sheetId="4" r:id="rId2"/>
    <sheet name="부서운영업무비(연구기획부)" sheetId="9" r:id="rId3"/>
    <sheet name="부서운영업무비(행정실)" sheetId="8" r:id="rId4"/>
  </sheets>
  <definedNames>
    <definedName name="_xlnm._FilterDatabase" localSheetId="2" hidden="1">'부서운영업무비(연구기획부)'!$A$3:$G$5</definedName>
    <definedName name="_xlnm._FilterDatabase" localSheetId="3" hidden="1">'부서운영업무비(행정실)'!$A$3:$G$5</definedName>
    <definedName name="_xlnm._FilterDatabase" localSheetId="1" hidden="1">'부원장 업무추진비'!$B$5:$G$13</definedName>
    <definedName name="_xlnm._FilterDatabase" localSheetId="0" hidden="1">'원장 직무대행 업무추진비'!$B$5:$G$7</definedName>
    <definedName name="_xlnm.Print_Area" localSheetId="2">'부서운영업무비(연구기획부)'!$A$1:$G$5</definedName>
    <definedName name="_xlnm.Print_Area" localSheetId="3">'부서운영업무비(행정실)'!$A$1:$G$9</definedName>
    <definedName name="_xlnm.Print_Area" localSheetId="1">'부원장 업무추진비'!$A$1:$G$13</definedName>
    <definedName name="_xlnm.Print_Area" localSheetId="0">'원장 직무대행 업무추진비'!$A$1:$G$7</definedName>
  </definedNames>
  <calcPr calcId="125725"/>
  <fileRecoveryPr autoRecover="0"/>
</workbook>
</file>

<file path=xl/calcChain.xml><?xml version="1.0" encoding="utf-8"?>
<calcChain xmlns="http://schemas.openxmlformats.org/spreadsheetml/2006/main">
  <c r="A7" i="4"/>
  <c r="A6"/>
  <c r="A5"/>
  <c r="A11"/>
  <c r="A13"/>
  <c r="A10"/>
  <c r="A9"/>
  <c r="A8"/>
  <c r="A6" i="10" l="1"/>
  <c r="A12" i="4" l="1"/>
  <c r="A5" i="10"/>
  <c r="A7"/>
  <c r="C4" i="9"/>
  <c r="D4" i="10" l="1"/>
  <c r="C4"/>
  <c r="C4" i="4"/>
  <c r="D4" i="8"/>
  <c r="D4" i="9"/>
  <c r="C4" i="8"/>
  <c r="D4" i="4"/>
</calcChain>
</file>

<file path=xl/sharedStrings.xml><?xml version="1.0" encoding="utf-8"?>
<sst xmlns="http://schemas.openxmlformats.org/spreadsheetml/2006/main" count="132" uniqueCount="108">
  <si>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</si>
  <si>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</si>
  <si>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</si>
  <si>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집행장소</t>
    <phoneticPr fontId="3" type="noConversion"/>
  </si>
  <si>
    <t>집행목적</t>
    <phoneticPr fontId="3" type="noConversion"/>
  </si>
  <si>
    <t>집행금액</t>
    <phoneticPr fontId="4" type="noConversion"/>
  </si>
  <si>
    <t>집행대상(인원수)</t>
    <phoneticPr fontId="3" type="noConversion"/>
  </si>
  <si>
    <t>지출방법</t>
    <phoneticPr fontId="4" type="noConversion"/>
  </si>
  <si>
    <t>[단위:원]</t>
    <phoneticPr fontId="4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</si>
  <si>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</si>
  <si>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</si>
  <si>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</si>
  <si>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</si>
  <si>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</si>
  <si>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</si>
  <si>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</si>
  <si>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제주연구원</t>
    <phoneticPr fontId="3" type="noConversion"/>
  </si>
  <si>
    <t>계</t>
    <phoneticPr fontId="3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</si>
  <si>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</si>
  <si>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</si>
  <si>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</si>
  <si>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</si>
  <si>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</si>
  <si>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</si>
  <si>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연번</t>
    <phoneticPr fontId="4" type="noConversion"/>
  </si>
  <si>
    <t>연구기획부</t>
    <phoneticPr fontId="3" type="noConversion"/>
  </si>
  <si>
    <t>제주연구원</t>
    <phoneticPr fontId="3" type="noConversion"/>
  </si>
  <si>
    <t>연번</t>
    <phoneticPr fontId="4" type="noConversion"/>
  </si>
  <si>
    <t>집행일자(시간 포함)</t>
    <phoneticPr fontId="4" type="noConversion"/>
  </si>
  <si>
    <t>집행목적</t>
    <phoneticPr fontId="3" type="noConversion"/>
  </si>
  <si>
    <t>집행금액</t>
    <phoneticPr fontId="4" type="noConversion"/>
  </si>
  <si>
    <t>집행장소</t>
    <phoneticPr fontId="3" type="noConversion"/>
  </si>
  <si>
    <t>집행대상(인원수)</t>
    <phoneticPr fontId="3" type="noConversion"/>
  </si>
  <si>
    <t>지출방법</t>
    <phoneticPr fontId="4" type="noConversion"/>
  </si>
  <si>
    <t>행정실</t>
    <phoneticPr fontId="3" type="noConversion"/>
  </si>
  <si>
    <t>계</t>
    <phoneticPr fontId="3" type="noConversion"/>
  </si>
  <si>
    <t>2025년 4월 업무추진비 집행내역(부원장)</t>
  </si>
  <si>
    <t>2025년 4월 업무추진비 집행내역(부서운영)</t>
  </si>
  <si>
    <t>근조화환 구입에 따른 대금 지급</t>
    <phoneticPr fontId="20" type="noConversion"/>
  </si>
  <si>
    <t>4·3 희생자 추념식</t>
    <phoneticPr fontId="20" type="noConversion"/>
  </si>
  <si>
    <t>꽃사랑</t>
    <phoneticPr fontId="20" type="noConversion"/>
  </si>
  <si>
    <t>계좌이체</t>
    <phoneticPr fontId="20" type="noConversion"/>
  </si>
  <si>
    <t>2025-04-14</t>
    <phoneticPr fontId="20" type="noConversion"/>
  </si>
  <si>
    <t>연구사업운영원(1명)</t>
    <phoneticPr fontId="20" type="noConversion"/>
  </si>
  <si>
    <t>축하화환 구입에 따른 대금 지급</t>
    <phoneticPr fontId="20" type="noConversion"/>
  </si>
  <si>
    <t>전문연구위원(1명)</t>
    <phoneticPr fontId="20" type="noConversion"/>
  </si>
  <si>
    <t>2025년 4월 업무추진비 집행내역(원장 직무대행)</t>
    <phoneticPr fontId="20" type="noConversion"/>
  </si>
  <si>
    <t>인사청문회 모니터링 직원 노고 격려를 위한 다과 구입</t>
  </si>
  <si>
    <t>인사청문회 준비 관련 직원 노고 격려를 위한 식사 제공</t>
  </si>
  <si>
    <t>하반기 연구원 운영 방향 논의를 위한 간담회</t>
  </si>
  <si>
    <t>고령사회연구센터 업무의 효율적 운영을 위한 간담회</t>
  </si>
  <si>
    <t>연구원 운영 발전 방안 모색을 위한 간담회</t>
  </si>
  <si>
    <t>연구원 의전 업무 개선방안 논의를 위한 간담회</t>
  </si>
  <si>
    <t>제주지하수연구센터 업무의 효율적 운영을 위한 간담회</t>
  </si>
  <si>
    <t>행정실 업무의 효율적 운영을 위한 간담회</t>
  </si>
  <si>
    <t>제77주년 4·3 희생자 추념식 참석에 따른 간담회 개최</t>
  </si>
  <si>
    <t>2025-04-29 15:38</t>
    <phoneticPr fontId="3" type="noConversion"/>
  </si>
  <si>
    <t>노기다</t>
    <phoneticPr fontId="3" type="noConversion"/>
  </si>
  <si>
    <t>행정직 등 9명</t>
    <phoneticPr fontId="3" type="noConversion"/>
  </si>
  <si>
    <t>카드</t>
    <phoneticPr fontId="3" type="noConversion"/>
  </si>
  <si>
    <t>2025-04-29 12:44</t>
    <phoneticPr fontId="3" type="noConversion"/>
  </si>
  <si>
    <t>어장관리</t>
    <phoneticPr fontId="3" type="noConversion"/>
  </si>
  <si>
    <t>실장 등 9명</t>
    <phoneticPr fontId="3" type="noConversion"/>
  </si>
  <si>
    <t>2025-04-29 19:42</t>
    <phoneticPr fontId="3" type="noConversion"/>
  </si>
  <si>
    <t>서바다한우정육식당</t>
    <phoneticPr fontId="3" type="noConversion"/>
  </si>
  <si>
    <t>실장 등 15명</t>
    <phoneticPr fontId="3" type="noConversion"/>
  </si>
  <si>
    <t>2025-04-29 12:10</t>
    <phoneticPr fontId="3" type="noConversion"/>
  </si>
  <si>
    <t>금하갈비</t>
    <phoneticPr fontId="3" type="noConversion"/>
  </si>
  <si>
    <t>센터장 등 8명</t>
    <phoneticPr fontId="3" type="noConversion"/>
  </si>
  <si>
    <t>2025-04-28 13:14</t>
    <phoneticPr fontId="3" type="noConversion"/>
  </si>
  <si>
    <t>해빈촌</t>
    <phoneticPr fontId="3" type="noConversion"/>
  </si>
  <si>
    <t>부연구위원 등 9명</t>
    <phoneticPr fontId="3" type="noConversion"/>
  </si>
  <si>
    <t>2025-04-24 12:09</t>
    <phoneticPr fontId="3" type="noConversion"/>
  </si>
  <si>
    <t>낭만오름</t>
    <phoneticPr fontId="3" type="noConversion"/>
  </si>
  <si>
    <t>사무원 등 4명</t>
    <phoneticPr fontId="3" type="noConversion"/>
  </si>
  <si>
    <t>2025-04-17 11:50</t>
    <phoneticPr fontId="3" type="noConversion"/>
  </si>
  <si>
    <t>앞뱅디식당</t>
    <phoneticPr fontId="3" type="noConversion"/>
  </si>
  <si>
    <t>센터장 등 5명</t>
    <phoneticPr fontId="3" type="noConversion"/>
  </si>
  <si>
    <t>2025-04-04 12:09</t>
    <phoneticPr fontId="3" type="noConversion"/>
  </si>
  <si>
    <t>꽃담초밥</t>
    <phoneticPr fontId="3" type="noConversion"/>
  </si>
  <si>
    <t>행정직 등 4명</t>
    <phoneticPr fontId="3" type="noConversion"/>
  </si>
  <si>
    <t>2025-04-03 14:37</t>
    <phoneticPr fontId="3" type="noConversion"/>
  </si>
  <si>
    <t>아트인명도암</t>
    <phoneticPr fontId="3" type="noConversion"/>
  </si>
  <si>
    <t>실장 등 10명</t>
    <phoneticPr fontId="3" type="noConversion"/>
  </si>
  <si>
    <t>제주특별자치도의회 행정자치위원회 네트워크 구축을 위한 간담회 식대</t>
    <phoneticPr fontId="7" type="noConversion"/>
  </si>
  <si>
    <t>경영평가 실적증빙자료 점검을 위한 간담회 식대</t>
  </si>
  <si>
    <t>제13대 제주연구원장 후보자 인사청문 자료요구 작성을 위한 간담회 식대</t>
  </si>
  <si>
    <t>제13대 제주연구원장 후보자 인사청문 서면답변서 작성을 위한 간담회 식대</t>
  </si>
  <si>
    <t>통합정보시스템 개발 관련 부산연구원 방문을 위한 다과구입</t>
  </si>
  <si>
    <t>2025년(2024년실적) 경영평가 현장실사 증빙자료 준비를 위한 간담회 다과</t>
  </si>
  <si>
    <t>무등소갈비 제주점</t>
    <phoneticPr fontId="7" type="noConversion"/>
  </si>
  <si>
    <t>2025-04-07 20:29</t>
    <phoneticPr fontId="7" type="noConversion"/>
  </si>
  <si>
    <t>실장 등 8명</t>
    <phoneticPr fontId="7" type="noConversion"/>
  </si>
  <si>
    <t>2025-04-21 12:06</t>
    <phoneticPr fontId="7" type="noConversion"/>
  </si>
  <si>
    <t>실장 등 4명</t>
    <phoneticPr fontId="7" type="noConversion"/>
  </si>
  <si>
    <t>낭만오름</t>
    <phoneticPr fontId="7" type="noConversion"/>
  </si>
  <si>
    <t>2025-04-22 12:02</t>
    <phoneticPr fontId="7" type="noConversion"/>
  </si>
  <si>
    <t>실장 등 3명</t>
    <phoneticPr fontId="7" type="noConversion"/>
  </si>
  <si>
    <t>빵공장</t>
    <phoneticPr fontId="7" type="noConversion"/>
  </si>
  <si>
    <t>행정직 3급 외5명</t>
    <phoneticPr fontId="7" type="noConversion"/>
  </si>
  <si>
    <t>2025-04-23 12:27</t>
    <phoneticPr fontId="7" type="noConversion"/>
  </si>
  <si>
    <t>2025-04-24 15:12</t>
    <phoneticPr fontId="7" type="noConversion"/>
  </si>
  <si>
    <t>봄봄 제주도남점</t>
    <phoneticPr fontId="7" type="noConversion"/>
  </si>
  <si>
    <t>행정실 11명</t>
    <phoneticPr fontId="7" type="noConversion"/>
  </si>
  <si>
    <t>2025-04-17 12:26</t>
    <phoneticPr fontId="7" type="noConversion"/>
  </si>
  <si>
    <t>사랑분식</t>
    <phoneticPr fontId="7" type="noConversion"/>
  </si>
  <si>
    <t>실장 등 9명</t>
    <phoneticPr fontId="7" type="noConversion"/>
  </si>
  <si>
    <t>카드</t>
    <phoneticPr fontId="7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</si>
</sst>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_);[Red]\(#,##0\)"/>
    <numFmt numFmtId="177" formatCode="0;[Red]0"/>
    <numFmt numFmtId="178" formatCode="&quot;전&quot;&quot;문&quot;&quot;가&quot;\ &quot;등&quot;\ 0&quot;명&quot;"/>
  </numFmts>
  <fonts count="23">
    <font>
      <sz val="11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sz val="18"/>
      <name val="제주고딕"/>
      <family val="3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2"/>
      <name val="바탕"/>
      <family val="1"/>
      <charset val="129"/>
    </font>
    <font>
      <sz val="12"/>
      <name val="바탕"/>
      <family val="1"/>
      <charset val="129"/>
    </font>
    <font>
      <sz val="8"/>
      <name val="맑은 고딕"/>
      <family val="3"/>
      <charset val="129"/>
    </font>
    <font>
      <b/>
      <sz val="13"/>
      <name val="바탕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theme="1"/>
      <name val="바탕"/>
      <family val="1"/>
      <charset val="129"/>
    </font>
    <font>
      <sz val="12"/>
      <color theme="1"/>
      <name val="맑은 고딕"/>
      <family val="3"/>
      <charset val="129"/>
      <scheme val="minor"/>
    </font>
    <font>
      <b/>
      <sz val="18"/>
      <color theme="1"/>
      <name val="제주고딕"/>
      <family val="3"/>
      <charset val="129"/>
    </font>
    <font>
      <b/>
      <sz val="13"/>
      <color theme="1"/>
      <name val="바탕"/>
      <family val="1"/>
      <charset val="129"/>
    </font>
    <font>
      <sz val="12"/>
      <color theme="1"/>
      <name val="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바탕"/>
      <family val="1"/>
      <charset val="129"/>
    </font>
    <font>
      <sz val="8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2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3" applyFont="1" applyFill="1" applyAlignment="1">
      <alignment vertical="center" shrinkToFit="1"/>
    </xf>
    <xf numFmtId="0" fontId="6" fillId="0" borderId="0" xfId="3" applyFont="1" applyAlignment="1">
      <alignment horizontal="center" vertical="center" shrinkToFit="1"/>
    </xf>
    <xf numFmtId="0" fontId="1" fillId="0" borderId="0" xfId="3" applyAlignment="1">
      <alignment vertical="center" shrinkToFit="1"/>
    </xf>
    <xf numFmtId="0" fontId="1" fillId="0" borderId="0" xfId="3" applyAlignment="1">
      <alignment horizontal="center" vertical="center" shrinkToFit="1"/>
    </xf>
    <xf numFmtId="0" fontId="1" fillId="0" borderId="0" xfId="3" applyAlignment="1">
      <alignment horizontal="right" vertical="center" shrinkToFit="1"/>
    </xf>
    <xf numFmtId="176" fontId="5" fillId="0" borderId="0" xfId="3" applyNumberFormat="1" applyFont="1" applyBorder="1" applyAlignment="1">
      <alignment vertical="center" shrinkToFit="1"/>
    </xf>
    <xf numFmtId="177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 shrinkToFit="1"/>
    </xf>
    <xf numFmtId="176" fontId="11" fillId="2" borderId="1" xfId="3" applyNumberFormat="1" applyFont="1" applyFill="1" applyBorder="1" applyAlignment="1">
      <alignment horizontal="center" vertical="center" shrinkToFit="1"/>
    </xf>
    <xf numFmtId="0" fontId="12" fillId="0" borderId="1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center" vertical="center" shrinkToFit="1"/>
    </xf>
    <xf numFmtId="3" fontId="12" fillId="0" borderId="1" xfId="2" applyNumberFormat="1" applyFont="1" applyFill="1" applyBorder="1" applyAlignment="1">
      <alignment horizontal="center" vertical="center" shrinkToFit="1"/>
    </xf>
    <xf numFmtId="49" fontId="11" fillId="2" borderId="1" xfId="3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0" fontId="1" fillId="0" borderId="0" xfId="3" applyFont="1" applyAlignment="1">
      <alignment vertical="center" shrinkToFit="1"/>
    </xf>
    <xf numFmtId="0" fontId="1" fillId="0" borderId="0" xfId="3" applyFont="1" applyAlignment="1">
      <alignment horizontal="center" vertical="center" shrinkToFit="1"/>
    </xf>
    <xf numFmtId="49" fontId="1" fillId="0" borderId="0" xfId="3" applyNumberFormat="1" applyFont="1" applyAlignment="1">
      <alignment horizontal="center" vertical="center" shrinkToFit="1"/>
    </xf>
    <xf numFmtId="0" fontId="1" fillId="0" borderId="0" xfId="3" applyFont="1" applyAlignment="1">
      <alignment horizontal="right" vertical="center" shrinkToFit="1"/>
    </xf>
    <xf numFmtId="176" fontId="13" fillId="0" borderId="0" xfId="3" applyNumberFormat="1" applyFont="1" applyBorder="1" applyAlignment="1">
      <alignment vertical="center" shrinkToFit="1"/>
    </xf>
    <xf numFmtId="0" fontId="14" fillId="0" borderId="1" xfId="3" applyFont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" fontId="14" fillId="0" borderId="1" xfId="2" applyNumberFormat="1" applyFont="1" applyFill="1" applyBorder="1" applyAlignment="1">
      <alignment horizontal="center" vertical="center" shrinkToFit="1"/>
    </xf>
    <xf numFmtId="3" fontId="14" fillId="0" borderId="1" xfId="0" applyNumberFormat="1" applyFont="1" applyFill="1" applyBorder="1" applyAlignment="1">
      <alignment horizontal="center" vertical="center" shrinkToFit="1"/>
    </xf>
    <xf numFmtId="177" fontId="11" fillId="2" borderId="1" xfId="1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left" vertical="center" shrinkToFit="1"/>
    </xf>
    <xf numFmtId="177" fontId="18" fillId="2" borderId="1" xfId="3" applyNumberFormat="1" applyFont="1" applyFill="1" applyBorder="1" applyAlignment="1">
      <alignment horizontal="center" vertical="center" shrinkToFit="1"/>
    </xf>
    <xf numFmtId="49" fontId="18" fillId="2" borderId="1" xfId="3" applyNumberFormat="1" applyFont="1" applyFill="1" applyBorder="1" applyAlignment="1">
      <alignment horizontal="center" vertical="center" shrinkToFit="1"/>
    </xf>
    <xf numFmtId="0" fontId="18" fillId="2" borderId="1" xfId="3" applyFont="1" applyFill="1" applyBorder="1" applyAlignment="1">
      <alignment horizontal="center" vertical="center" shrinkToFit="1"/>
    </xf>
    <xf numFmtId="176" fontId="18" fillId="2" borderId="1" xfId="3" applyNumberFormat="1" applyFont="1" applyFill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176" fontId="12" fillId="0" borderId="1" xfId="2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left" vertical="center" shrinkToFit="1"/>
    </xf>
    <xf numFmtId="0" fontId="1" fillId="0" borderId="0" xfId="3" applyFont="1" applyFill="1" applyAlignment="1">
      <alignment vertical="center" shrinkToFit="1"/>
    </xf>
    <xf numFmtId="0" fontId="21" fillId="0" borderId="1" xfId="3" applyFont="1" applyFill="1" applyBorder="1" applyAlignment="1">
      <alignment horizontal="center" vertical="center" shrinkToFit="1"/>
    </xf>
    <xf numFmtId="0" fontId="22" fillId="0" borderId="1" xfId="0" applyFont="1" applyFill="1" applyBorder="1">
      <alignment vertical="center"/>
    </xf>
    <xf numFmtId="3" fontId="21" fillId="0" borderId="1" xfId="2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49" fontId="21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14" fontId="21" fillId="0" borderId="1" xfId="0" applyNumberFormat="1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horizontal="center" vertical="center" shrinkToFi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Border="1">
      <alignment vertical="center"/>
    </xf>
    <xf numFmtId="0" fontId="12" fillId="0" borderId="1" xfId="3" applyFont="1" applyBorder="1" applyAlignment="1">
      <alignment vertical="center" shrinkToFit="1"/>
    </xf>
    <xf numFmtId="3" fontId="14" fillId="0" borderId="1" xfId="2" applyNumberFormat="1" applyFont="1" applyBorder="1" applyAlignment="1">
      <alignment horizontal="center" vertical="center"/>
    </xf>
    <xf numFmtId="14" fontId="2" fillId="0" borderId="0" xfId="3" applyNumberFormat="1" applyFont="1" applyBorder="1" applyAlignment="1">
      <alignment horizontal="center" vertical="center" shrinkToFit="1"/>
    </xf>
    <xf numFmtId="0" fontId="8" fillId="0" borderId="0" xfId="3" applyFont="1" applyBorder="1" applyAlignment="1">
      <alignment horizontal="center" vertical="center" shrinkToFit="1"/>
    </xf>
    <xf numFmtId="14" fontId="6" fillId="0" borderId="0" xfId="3" applyNumberFormat="1" applyFont="1" applyBorder="1" applyAlignment="1">
      <alignment horizontal="center" vertical="center" shrinkToFit="1"/>
    </xf>
    <xf numFmtId="14" fontId="15" fillId="0" borderId="0" xfId="3" applyNumberFormat="1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14" fontId="17" fillId="0" borderId="0" xfId="3" applyNumberFormat="1" applyFont="1" applyBorder="1" applyAlignment="1">
      <alignment horizontal="center" vertical="center" shrinkToFit="1"/>
    </xf>
  </cellXfs>
  <cellStyles count="4">
    <cellStyle name="경고문" xfId="1" builtinId="11"/>
    <cellStyle name="쉼표 [0]" xfId="2" builtinId="6"/>
    <cellStyle name="표준" xfId="0" builtinId="0"/>
    <cellStyle name="표준 2" xfId="3"/>
  </cellStyles>
  <dxfs count="0"/>
  <tableStyles count="0" defaultTableStyle="TableStyleMedium9" defaultPivotStyle="PivotStyleLight16"/>
  <colors>
    <mruColors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H7"/>
  <sheetViews>
    <sheetView tabSelected="1" view="pageBreakPreview" zoomScale="85" zoomScaleNormal="100" zoomScaleSheetLayoutView="85" workbookViewId="0">
      <pane ySplit="3" topLeftCell="A4" activePane="bottomLeft" state="frozen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8" s="1" customFormat="1" ht="35.1" customHeight="1">
      <c r="A1" s="49" t="s">
        <v>46</v>
      </c>
      <c r="B1" s="49"/>
      <c r="C1" s="49"/>
      <c r="D1" s="49"/>
      <c r="E1" s="49"/>
      <c r="F1" s="49"/>
      <c r="G1" s="49"/>
    </row>
    <row r="2" spans="1:8" s="2" customFormat="1" ht="35.1" customHeight="1">
      <c r="A2" s="50" t="s">
        <v>26</v>
      </c>
      <c r="B2" s="50"/>
      <c r="C2" s="51"/>
      <c r="D2" s="51"/>
      <c r="E2" s="51"/>
      <c r="F2" s="51"/>
      <c r="G2" s="6" t="s">
        <v>8</v>
      </c>
    </row>
    <row r="3" spans="1:8" s="2" customFormat="1" ht="35.1" customHeight="1">
      <c r="A3" s="27" t="s">
        <v>24</v>
      </c>
      <c r="B3" s="14" t="s">
        <v>18</v>
      </c>
      <c r="C3" s="8" t="s">
        <v>19</v>
      </c>
      <c r="D3" s="9" t="s">
        <v>20</v>
      </c>
      <c r="E3" s="9" t="s">
        <v>21</v>
      </c>
      <c r="F3" s="9" t="s">
        <v>22</v>
      </c>
      <c r="G3" s="9" t="s">
        <v>23</v>
      </c>
    </row>
    <row r="4" spans="1:8" ht="35.1" customHeight="1">
      <c r="A4" s="37"/>
      <c r="B4" s="41" t="s">
        <v>35</v>
      </c>
      <c r="C4" s="42" t="str">
        <f>"총"&amp;COUNTA(C5:C32)&amp;"건"</f>
        <v>총3건</v>
      </c>
      <c r="D4" s="39">
        <f>SUM(D5:D35)</f>
        <v>300000</v>
      </c>
      <c r="E4" s="40"/>
      <c r="F4" s="40"/>
      <c r="G4" s="40"/>
    </row>
    <row r="5" spans="1:8" ht="35.1" customHeight="1">
      <c r="A5" s="37">
        <f>ROWS($A$5:A5)</f>
        <v>1</v>
      </c>
      <c r="B5" s="43">
        <v>45750</v>
      </c>
      <c r="C5" s="38" t="s">
        <v>38</v>
      </c>
      <c r="D5" s="39">
        <v>100000</v>
      </c>
      <c r="E5" s="40" t="s">
        <v>40</v>
      </c>
      <c r="F5" s="40" t="s">
        <v>39</v>
      </c>
      <c r="G5" s="40" t="s">
        <v>41</v>
      </c>
      <c r="H5" s="36"/>
    </row>
    <row r="6" spans="1:8" ht="35.1" customHeight="1">
      <c r="A6" s="37">
        <f>ROWS($A$5:A6)</f>
        <v>2</v>
      </c>
      <c r="B6" s="43">
        <v>45752</v>
      </c>
      <c r="C6" s="38" t="s">
        <v>44</v>
      </c>
      <c r="D6" s="39">
        <v>100000</v>
      </c>
      <c r="E6" s="40" t="s">
        <v>40</v>
      </c>
      <c r="F6" s="40" t="s">
        <v>45</v>
      </c>
      <c r="G6" s="40" t="s">
        <v>41</v>
      </c>
      <c r="H6" s="36"/>
    </row>
    <row r="7" spans="1:8" ht="35.1" customHeight="1">
      <c r="A7" s="37">
        <f>ROWS($A$5:A7)</f>
        <v>3</v>
      </c>
      <c r="B7" s="41" t="s">
        <v>42</v>
      </c>
      <c r="C7" s="38" t="s">
        <v>38</v>
      </c>
      <c r="D7" s="39">
        <v>100000</v>
      </c>
      <c r="E7" s="40" t="s">
        <v>40</v>
      </c>
      <c r="F7" s="40" t="s">
        <v>43</v>
      </c>
      <c r="G7" s="40" t="s">
        <v>41</v>
      </c>
      <c r="H7" s="36"/>
    </row>
  </sheetData>
  <sortState ref="A6:G29">
    <sortCondition ref="B5"/>
  </sortState>
  <mergeCells count="3">
    <mergeCell ref="A1:G1"/>
    <mergeCell ref="A2:B2"/>
    <mergeCell ref="C2:F2"/>
  </mergeCells>
  <phoneticPr fontId="20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70" orientation="landscape" verticalDpi="4294967294" r:id="rId1"/>
  <headerFooter alignWithMargins="0">
    <oddFooter>&amp;P페이지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66FF"/>
  </sheetPr>
  <dimension ref="A1:G13"/>
  <sheetViews>
    <sheetView view="pageBreakPreview" zoomScale="85" zoomScaleNormal="100" zoomScaleSheetLayoutView="85" workbookViewId="0">
      <pane ySplit="3" topLeftCell="A4" activePane="bottomLeft" state="frozen"/>
      <selection activeCell="F10" sqref="F10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18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9" t="s">
        <v>36</v>
      </c>
      <c r="B1" s="49"/>
      <c r="C1" s="49"/>
      <c r="D1" s="49"/>
      <c r="E1" s="49"/>
      <c r="F1" s="49"/>
      <c r="G1" s="49"/>
    </row>
    <row r="2" spans="1:7" s="2" customFormat="1" ht="35.1" customHeight="1">
      <c r="A2" s="50" t="s">
        <v>16</v>
      </c>
      <c r="B2" s="50"/>
      <c r="C2" s="51"/>
      <c r="D2" s="51"/>
      <c r="E2" s="51"/>
      <c r="F2" s="51"/>
      <c r="G2" s="6" t="s">
        <v>8</v>
      </c>
    </row>
    <row r="3" spans="1:7" s="2" customFormat="1" ht="35.1" customHeight="1">
      <c r="A3" s="27" t="s">
        <v>27</v>
      </c>
      <c r="B3" s="14" t="s">
        <v>28</v>
      </c>
      <c r="C3" s="8" t="s">
        <v>29</v>
      </c>
      <c r="D3" s="9" t="s">
        <v>30</v>
      </c>
      <c r="E3" s="9" t="s">
        <v>31</v>
      </c>
      <c r="F3" s="9" t="s">
        <v>32</v>
      </c>
      <c r="G3" s="9" t="s">
        <v>33</v>
      </c>
    </row>
    <row r="4" spans="1:7" ht="35.1" customHeight="1">
      <c r="A4" s="10"/>
      <c r="B4" s="15" t="s">
        <v>35</v>
      </c>
      <c r="C4" s="11" t="str">
        <f>"총"&amp;COUNTA(C5:C18)&amp;"건"</f>
        <v>총9건</v>
      </c>
      <c r="D4" s="13">
        <f>SUM(D5:D21)</f>
        <v>1079500</v>
      </c>
      <c r="E4" s="12"/>
      <c r="F4" s="12"/>
      <c r="G4" s="12"/>
    </row>
    <row r="5" spans="1:7" ht="35.1" customHeight="1">
      <c r="A5" s="44">
        <f>ROWS($A$5:A5)</f>
        <v>1</v>
      </c>
      <c r="B5" s="41" t="s">
        <v>81</v>
      </c>
      <c r="C5" s="46" t="s">
        <v>55</v>
      </c>
      <c r="D5" s="39">
        <v>103500</v>
      </c>
      <c r="E5" s="40" t="s">
        <v>82</v>
      </c>
      <c r="F5" s="45" t="s">
        <v>83</v>
      </c>
      <c r="G5" s="40" t="s">
        <v>59</v>
      </c>
    </row>
    <row r="6" spans="1:7" ht="35.1" customHeight="1">
      <c r="A6" s="44">
        <f>ROWS($A$5:A6)</f>
        <v>2</v>
      </c>
      <c r="B6" s="41" t="s">
        <v>78</v>
      </c>
      <c r="C6" s="46" t="s">
        <v>54</v>
      </c>
      <c r="D6" s="39">
        <v>68000</v>
      </c>
      <c r="E6" s="40" t="s">
        <v>79</v>
      </c>
      <c r="F6" s="45" t="s">
        <v>80</v>
      </c>
      <c r="G6" s="40" t="s">
        <v>59</v>
      </c>
    </row>
    <row r="7" spans="1:7" ht="35.1" customHeight="1">
      <c r="A7" s="44">
        <f>ROWS($A$5:A7)</f>
        <v>3</v>
      </c>
      <c r="B7" s="41" t="s">
        <v>75</v>
      </c>
      <c r="C7" s="46" t="s">
        <v>53</v>
      </c>
      <c r="D7" s="39">
        <v>50000</v>
      </c>
      <c r="E7" s="40" t="s">
        <v>76</v>
      </c>
      <c r="F7" s="45" t="s">
        <v>77</v>
      </c>
      <c r="G7" s="40" t="s">
        <v>59</v>
      </c>
    </row>
    <row r="8" spans="1:7" ht="35.1" customHeight="1">
      <c r="A8" s="44">
        <f>ROWS($A$5:A8)</f>
        <v>4</v>
      </c>
      <c r="B8" s="41" t="s">
        <v>72</v>
      </c>
      <c r="C8" s="46" t="s">
        <v>52</v>
      </c>
      <c r="D8" s="39">
        <v>60000</v>
      </c>
      <c r="E8" s="40" t="s">
        <v>73</v>
      </c>
      <c r="F8" s="45" t="s">
        <v>74</v>
      </c>
      <c r="G8" s="40" t="s">
        <v>59</v>
      </c>
    </row>
    <row r="9" spans="1:7" ht="35.1" customHeight="1">
      <c r="A9" s="44">
        <f>ROWS($A$5:A9)</f>
        <v>5</v>
      </c>
      <c r="B9" s="41" t="s">
        <v>69</v>
      </c>
      <c r="C9" s="46" t="s">
        <v>51</v>
      </c>
      <c r="D9" s="39">
        <v>168000</v>
      </c>
      <c r="E9" s="40" t="s">
        <v>70</v>
      </c>
      <c r="F9" s="45" t="s">
        <v>71</v>
      </c>
      <c r="G9" s="40" t="s">
        <v>59</v>
      </c>
    </row>
    <row r="10" spans="1:7" ht="35.1" customHeight="1">
      <c r="A10" s="44">
        <f>ROWS($A$5:A10)</f>
        <v>6</v>
      </c>
      <c r="B10" s="41" t="s">
        <v>66</v>
      </c>
      <c r="C10" s="46" t="s">
        <v>50</v>
      </c>
      <c r="D10" s="39">
        <v>84000</v>
      </c>
      <c r="E10" s="40" t="s">
        <v>67</v>
      </c>
      <c r="F10" s="45" t="s">
        <v>68</v>
      </c>
      <c r="G10" s="40" t="s">
        <v>59</v>
      </c>
    </row>
    <row r="11" spans="1:7" ht="35.1" customHeight="1">
      <c r="A11" s="44">
        <f>ROWS($A$5:A11)</f>
        <v>7</v>
      </c>
      <c r="B11" s="41" t="s">
        <v>60</v>
      </c>
      <c r="C11" s="46" t="s">
        <v>48</v>
      </c>
      <c r="D11" s="39">
        <v>111000</v>
      </c>
      <c r="E11" s="40" t="s">
        <v>61</v>
      </c>
      <c r="F11" s="45" t="s">
        <v>62</v>
      </c>
      <c r="G11" s="40" t="s">
        <v>59</v>
      </c>
    </row>
    <row r="12" spans="1:7" ht="35.1" customHeight="1">
      <c r="A12" s="44">
        <f>ROWS($A$5:A12)</f>
        <v>8</v>
      </c>
      <c r="B12" s="41" t="s">
        <v>56</v>
      </c>
      <c r="C12" s="46" t="s">
        <v>47</v>
      </c>
      <c r="D12" s="39">
        <v>35000</v>
      </c>
      <c r="E12" s="40" t="s">
        <v>57</v>
      </c>
      <c r="F12" s="45" t="s">
        <v>58</v>
      </c>
      <c r="G12" s="40" t="s">
        <v>59</v>
      </c>
    </row>
    <row r="13" spans="1:7" ht="35.1" customHeight="1">
      <c r="A13" s="44">
        <f>ROWS($A$5:A13)</f>
        <v>9</v>
      </c>
      <c r="B13" s="41" t="s">
        <v>63</v>
      </c>
      <c r="C13" s="46" t="s">
        <v>49</v>
      </c>
      <c r="D13" s="39">
        <v>400000</v>
      </c>
      <c r="E13" s="40" t="s">
        <v>64</v>
      </c>
      <c r="F13" s="45" t="s">
        <v>65</v>
      </c>
      <c r="G13" s="40" t="s">
        <v>59</v>
      </c>
    </row>
  </sheetData>
  <sortState ref="A5:G13">
    <sortCondition ref="B5"/>
  </sortState>
  <mergeCells count="3">
    <mergeCell ref="A1:G1"/>
    <mergeCell ref="A2:B2"/>
    <mergeCell ref="C2:F2"/>
  </mergeCells>
  <phoneticPr fontId="3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70" orientation="landscape" verticalDpi="4294967294" r:id="rId1"/>
  <headerFooter alignWithMargins="0">
    <oddFooter>&amp;P페이지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5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4" customWidth="1"/>
    <col min="2" max="2" width="27.5" style="16" bestFit="1" customWidth="1"/>
    <col min="3" max="3" width="77.125" style="3" bestFit="1" customWidth="1"/>
    <col min="4" max="4" width="15.625" style="5" customWidth="1"/>
    <col min="5" max="5" width="21.5" style="5" bestFit="1" customWidth="1"/>
    <col min="6" max="6" width="22.75" style="5" customWidth="1"/>
    <col min="7" max="7" width="11.375" style="4" customWidth="1"/>
    <col min="8" max="16384" width="9" style="3"/>
  </cols>
  <sheetData>
    <row r="1" spans="1:7" s="1" customFormat="1" ht="35.1" customHeight="1">
      <c r="A1" s="52" t="s">
        <v>37</v>
      </c>
      <c r="B1" s="52"/>
      <c r="C1" s="52"/>
      <c r="D1" s="52"/>
      <c r="E1" s="52"/>
      <c r="F1" s="52"/>
      <c r="G1" s="52"/>
    </row>
    <row r="2" spans="1:7" s="2" customFormat="1" ht="35.1" customHeight="1">
      <c r="A2" s="53" t="s">
        <v>25</v>
      </c>
      <c r="B2" s="53"/>
      <c r="C2" s="54"/>
      <c r="D2" s="54"/>
      <c r="E2" s="54"/>
      <c r="F2" s="54"/>
      <c r="G2" s="21" t="s">
        <v>0</v>
      </c>
    </row>
    <row r="3" spans="1:7" s="33" customFormat="1" ht="35.1" customHeight="1">
      <c r="A3" s="29" t="s">
        <v>1</v>
      </c>
      <c r="B3" s="30" t="s">
        <v>2</v>
      </c>
      <c r="C3" s="31" t="s">
        <v>4</v>
      </c>
      <c r="D3" s="32" t="s">
        <v>5</v>
      </c>
      <c r="E3" s="32" t="s">
        <v>3</v>
      </c>
      <c r="F3" s="32" t="s">
        <v>6</v>
      </c>
      <c r="G3" s="32" t="s">
        <v>7</v>
      </c>
    </row>
    <row r="4" spans="1:7" ht="35.1" customHeight="1">
      <c r="A4" s="22"/>
      <c r="B4" s="23" t="s">
        <v>17</v>
      </c>
      <c r="C4" s="24" t="str">
        <f>"총"&amp;COUNTA(C5:C24)&amp;"건"</f>
        <v>총1건</v>
      </c>
      <c r="D4" s="25">
        <f>SUM(D5:D31)</f>
        <v>89300</v>
      </c>
      <c r="E4" s="26"/>
      <c r="F4" s="26"/>
      <c r="G4" s="26"/>
    </row>
    <row r="5" spans="1:7" ht="35.1" customHeight="1">
      <c r="A5" s="22">
        <v>1</v>
      </c>
      <c r="B5" s="41" t="s">
        <v>91</v>
      </c>
      <c r="C5" s="35" t="s">
        <v>84</v>
      </c>
      <c r="D5" s="34">
        <v>89300</v>
      </c>
      <c r="E5" s="15" t="s">
        <v>90</v>
      </c>
      <c r="F5" s="15" t="s">
        <v>92</v>
      </c>
      <c r="G5" s="23" t="s">
        <v>107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1" orientation="portrait" verticalDpi="4294967294" r:id="rId1"/>
  <headerFooter alignWithMargins="0">
    <oddFooter>&amp;P페이지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9"/>
  <sheetViews>
    <sheetView view="pageBreakPreview" zoomScale="85" zoomScaleNormal="100" zoomScaleSheetLayoutView="85" workbookViewId="0">
      <pane ySplit="3" topLeftCell="A4" activePane="bottomLeft" state="frozen"/>
      <selection activeCell="C16" sqref="C16"/>
      <selection pane="bottomLeft" activeCell="A3" sqref="A3"/>
    </sheetView>
  </sheetViews>
  <sheetFormatPr defaultRowHeight="27.75" customHeight="1"/>
  <cols>
    <col min="1" max="1" width="5.375" style="18" customWidth="1"/>
    <col min="2" max="2" width="27.5" style="19" bestFit="1" customWidth="1"/>
    <col min="3" max="3" width="77.125" style="17" bestFit="1" customWidth="1"/>
    <col min="4" max="4" width="15.625" style="20" customWidth="1"/>
    <col min="5" max="5" width="21.5" style="20" bestFit="1" customWidth="1"/>
    <col min="6" max="6" width="22.75" style="20" customWidth="1"/>
    <col min="7" max="7" width="11.375" style="18" customWidth="1"/>
    <col min="8" max="16384" width="9" style="17"/>
  </cols>
  <sheetData>
    <row r="1" spans="1:7" s="1" customFormat="1" ht="35.1" customHeight="1">
      <c r="A1" s="49" t="s">
        <v>37</v>
      </c>
      <c r="B1" s="49"/>
      <c r="C1" s="49"/>
      <c r="D1" s="49"/>
      <c r="E1" s="49"/>
      <c r="F1" s="49"/>
      <c r="G1" s="49"/>
    </row>
    <row r="2" spans="1:7" s="2" customFormat="1" ht="35.1" customHeight="1">
      <c r="A2" s="50" t="s">
        <v>34</v>
      </c>
      <c r="B2" s="50"/>
      <c r="C2" s="51"/>
      <c r="D2" s="51"/>
      <c r="E2" s="51"/>
      <c r="F2" s="51"/>
      <c r="G2" s="6" t="s">
        <v>8</v>
      </c>
    </row>
    <row r="3" spans="1:7" s="2" customFormat="1" ht="35.1" customHeight="1">
      <c r="A3" s="7" t="s">
        <v>9</v>
      </c>
      <c r="B3" s="14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 t="s">
        <v>15</v>
      </c>
    </row>
    <row r="4" spans="1:7" ht="35.1" customHeight="1">
      <c r="A4" s="10"/>
      <c r="B4" s="15" t="s">
        <v>17</v>
      </c>
      <c r="C4" s="11" t="str">
        <f>"총"&amp;COUNTA(C5:C20)&amp;"건"</f>
        <v>총5건</v>
      </c>
      <c r="D4" s="13">
        <f>SUM(D5:D20)</f>
        <v>290600</v>
      </c>
      <c r="E4" s="12"/>
      <c r="F4" s="12"/>
      <c r="G4" s="12"/>
    </row>
    <row r="5" spans="1:7" ht="35.1" customHeight="1">
      <c r="A5" s="22">
        <v>1</v>
      </c>
      <c r="B5" s="15" t="s">
        <v>104</v>
      </c>
      <c r="C5" s="28" t="s">
        <v>85</v>
      </c>
      <c r="D5" s="26">
        <v>53500</v>
      </c>
      <c r="E5" s="23" t="s">
        <v>105</v>
      </c>
      <c r="F5" s="23" t="s">
        <v>106</v>
      </c>
      <c r="G5" s="23" t="s">
        <v>107</v>
      </c>
    </row>
    <row r="6" spans="1:7" ht="35.1" customHeight="1">
      <c r="A6" s="22">
        <v>2</v>
      </c>
      <c r="B6" s="15" t="s">
        <v>93</v>
      </c>
      <c r="C6" s="47" t="s">
        <v>86</v>
      </c>
      <c r="D6" s="48">
        <v>75000</v>
      </c>
      <c r="E6" s="10" t="s">
        <v>95</v>
      </c>
      <c r="F6" s="10" t="s">
        <v>94</v>
      </c>
      <c r="G6" s="23" t="s">
        <v>107</v>
      </c>
    </row>
    <row r="7" spans="1:7" ht="35.1" customHeight="1">
      <c r="A7" s="22">
        <v>3</v>
      </c>
      <c r="B7" s="15" t="s">
        <v>96</v>
      </c>
      <c r="C7" s="47" t="s">
        <v>87</v>
      </c>
      <c r="D7" s="48">
        <v>52000</v>
      </c>
      <c r="E7" s="10" t="s">
        <v>95</v>
      </c>
      <c r="F7" s="10" t="s">
        <v>97</v>
      </c>
      <c r="G7" s="23" t="s">
        <v>107</v>
      </c>
    </row>
    <row r="8" spans="1:7" ht="35.1" customHeight="1">
      <c r="A8" s="22">
        <v>4</v>
      </c>
      <c r="B8" s="15" t="s">
        <v>100</v>
      </c>
      <c r="C8" s="47" t="s">
        <v>88</v>
      </c>
      <c r="D8" s="48">
        <v>66500</v>
      </c>
      <c r="E8" s="10" t="s">
        <v>98</v>
      </c>
      <c r="F8" s="10" t="s">
        <v>99</v>
      </c>
      <c r="G8" s="23" t="s">
        <v>107</v>
      </c>
    </row>
    <row r="9" spans="1:7" ht="35.1" customHeight="1">
      <c r="A9" s="22">
        <v>5</v>
      </c>
      <c r="B9" s="15" t="s">
        <v>101</v>
      </c>
      <c r="C9" s="47" t="s">
        <v>89</v>
      </c>
      <c r="D9" s="48">
        <v>43600</v>
      </c>
      <c r="E9" s="10" t="s">
        <v>102</v>
      </c>
      <c r="F9" s="10" t="s">
        <v>103</v>
      </c>
      <c r="G9" s="23" t="s">
        <v>107</v>
      </c>
    </row>
  </sheetData>
  <mergeCells count="3">
    <mergeCell ref="A1:G1"/>
    <mergeCell ref="A2:B2"/>
    <mergeCell ref="C2:F2"/>
  </mergeCells>
  <phoneticPr fontId="7" type="noConversion"/>
  <printOptions horizontalCentered="1"/>
  <pageMargins left="0.15748031496062992" right="0.15748031496062992" top="0.59055118110236227" bottom="0.59055118110236227" header="0.39370078740157483" footer="0.39370078740157483"/>
  <pageSetup paperSize="9" scale="50" orientation="portrait" verticalDpi="4294967294" r:id="rId1"/>
  <headerFooter alignWithMargins="0">
    <oddFooter>&amp;P페이지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4</vt:i4>
      </vt:variant>
    </vt:vector>
  </HeadingPairs>
  <TitlesOfParts>
    <vt:vector size="8" baseType="lpstr">
      <vt:lpstr>원장 직무대행 업무추진비</vt:lpstr>
      <vt:lpstr>부원장 업무추진비</vt:lpstr>
      <vt:lpstr>부서운영업무비(연구기획부)</vt:lpstr>
      <vt:lpstr>부서운영업무비(행정실)</vt:lpstr>
      <vt:lpstr>'부서운영업무비(연구기획부)'!Print_Area</vt:lpstr>
      <vt:lpstr>'부서운영업무비(행정실)'!Print_Area</vt:lpstr>
      <vt:lpstr>'부원장 업무추진비'!Print_Area</vt:lpstr>
      <vt:lpstr>'원장 직무대행 업무추진비'!Print_Area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user</cp:lastModifiedBy>
  <cp:lastPrinted>2025-04-30T05:37:06Z</cp:lastPrinted>
  <dcterms:created xsi:type="dcterms:W3CDTF">2015-02-10T12:08:06Z</dcterms:created>
  <dcterms:modified xsi:type="dcterms:W3CDTF">2025-05-07T07:47:00Z</dcterms:modified>
</cp:coreProperties>
</file>